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Школа\2025\"/>
    </mc:Choice>
  </mc:AlternateContent>
  <xr:revisionPtr revIDLastSave="0" documentId="13_ncr:1_{1A6EAE5F-8676-451B-96EB-852B35741B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G81" i="1"/>
  <c r="H62" i="1"/>
  <c r="G176" i="1"/>
  <c r="G138" i="1"/>
  <c r="I43" i="1"/>
  <c r="G195" i="1"/>
  <c r="I81" i="1"/>
  <c r="G62" i="1"/>
  <c r="I62" i="1"/>
  <c r="J43" i="1"/>
  <c r="J176" i="1"/>
  <c r="L176" i="1"/>
  <c r="G157" i="1"/>
  <c r="J157" i="1"/>
  <c r="L157" i="1"/>
  <c r="F138" i="1"/>
  <c r="I119" i="1"/>
  <c r="J119" i="1"/>
  <c r="L119" i="1"/>
  <c r="G100" i="1"/>
  <c r="J100" i="1"/>
  <c r="I100" i="1"/>
  <c r="G119" i="1"/>
  <c r="F100" i="1"/>
  <c r="F81" i="1"/>
  <c r="J81" i="1"/>
  <c r="L81" i="1"/>
  <c r="G43" i="1"/>
  <c r="F43" i="1"/>
  <c r="H176" i="1"/>
  <c r="J195" i="1"/>
  <c r="F195" i="1"/>
  <c r="L195" i="1"/>
  <c r="I195" i="1"/>
  <c r="H195" i="1"/>
  <c r="F176" i="1"/>
  <c r="I176" i="1"/>
  <c r="H157" i="1"/>
  <c r="I157" i="1"/>
  <c r="F157" i="1"/>
  <c r="I138" i="1"/>
  <c r="J138" i="1"/>
  <c r="L138" i="1"/>
  <c r="H138" i="1"/>
  <c r="F119" i="1"/>
  <c r="H119" i="1"/>
  <c r="L100" i="1"/>
  <c r="H81" i="1"/>
  <c r="F62" i="1"/>
  <c r="J62" i="1"/>
  <c r="L62" i="1"/>
  <c r="H43" i="1"/>
  <c r="L43" i="1"/>
  <c r="J24" i="1"/>
  <c r="F24" i="1"/>
  <c r="G24" i="1"/>
  <c r="I24" i="1"/>
  <c r="L24" i="1"/>
  <c r="H24" i="1"/>
  <c r="G196" i="1" l="1"/>
  <c r="J196" i="1"/>
  <c r="I196" i="1"/>
  <c r="H196" i="1"/>
  <c r="F196" i="1"/>
  <c r="L196" i="1"/>
</calcChain>
</file>

<file path=xl/sharedStrings.xml><?xml version="1.0" encoding="utf-8"?>
<sst xmlns="http://schemas.openxmlformats.org/spreadsheetml/2006/main" count="394" uniqueCount="106">
  <si>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</si>
  <si>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</si>
  <si>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</si>
  <si>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</si>
  <si>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</si>
  <si>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</si>
  <si>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</si>
  <si>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</si>
  <si>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</si>
  <si>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</si>
  <si>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</si>
  <si>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</si>
  <si>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</si>
  <si>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</si>
  <si>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</si>
  <si>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</si>
  <si>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</si>
  <si>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</si>
  <si>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</si>
  <si>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</si>
  <si>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</si>
  <si>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</si>
  <si>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</si>
  <si>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</si>
  <si>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</si>
  <si>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</si>
  <si>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</si>
  <si>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</si>
  <si>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</si>
  <si>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</si>
  <si>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</si>
  <si>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</si>
  <si>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</si>
  <si>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</si>
  <si>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</si>
  <si>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</si>
  <si>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</si>
  <si>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</si>
  <si>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</si>
  <si>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гречневая рассыпчатая</t>
  </si>
  <si>
    <t>Чай с сахаром</t>
  </si>
  <si>
    <t>Хлеб пшеничный</t>
  </si>
  <si>
    <t>237/2013</t>
  </si>
  <si>
    <t>493/2013</t>
  </si>
  <si>
    <t>108/2013</t>
  </si>
  <si>
    <t>Хлеб ржаной</t>
  </si>
  <si>
    <t>109/2013</t>
  </si>
  <si>
    <t>Картофельное пюре</t>
  </si>
  <si>
    <t xml:space="preserve">Котлета из говядины </t>
  </si>
  <si>
    <t>381/2013</t>
  </si>
  <si>
    <t>429/2013</t>
  </si>
  <si>
    <t>Рыба, тушеная в томате с овощами</t>
  </si>
  <si>
    <t>Рис с овощами</t>
  </si>
  <si>
    <t>Компот из клубники</t>
  </si>
  <si>
    <t>73/2002</t>
  </si>
  <si>
    <t>491/2015</t>
  </si>
  <si>
    <t>343/2013</t>
  </si>
  <si>
    <t>Макаронные изделия отварные с сыром</t>
  </si>
  <si>
    <t>295/2013</t>
  </si>
  <si>
    <t>Кнели куриные</t>
  </si>
  <si>
    <t>505/2004</t>
  </si>
  <si>
    <t>Чай с сахаром и лимоном</t>
  </si>
  <si>
    <t>494/2013</t>
  </si>
  <si>
    <t>Рагу из филе птицы</t>
  </si>
  <si>
    <t xml:space="preserve">Компот из вишни свежемороженной </t>
  </si>
  <si>
    <t>407/2013</t>
  </si>
  <si>
    <t>Гуляш из говядины</t>
  </si>
  <si>
    <t>368/2013</t>
  </si>
  <si>
    <t>Тефтели из говядины с рисом</t>
  </si>
  <si>
    <t>390/2013</t>
  </si>
  <si>
    <t>Плов из отварной птицы (филе)</t>
  </si>
  <si>
    <t>406/2013</t>
  </si>
  <si>
    <t>Компот из черной смородины</t>
  </si>
  <si>
    <t>Капуста тушеная с мясным фаршем</t>
  </si>
  <si>
    <t>ТТК 61/2000</t>
  </si>
  <si>
    <t xml:space="preserve">Котлета из филе птицы с маслом </t>
  </si>
  <si>
    <t>496/2004</t>
  </si>
  <si>
    <t xml:space="preserve">МБОУ "СОШ №16 </t>
  </si>
  <si>
    <t>Птица, тушеная в соусе</t>
  </si>
  <si>
    <t>493/2004</t>
  </si>
  <si>
    <t>Гуляш из говядины с кашей гречневой рассыпчатой</t>
  </si>
  <si>
    <t>368/2013/237/2013</t>
  </si>
  <si>
    <t>Тефтели из говядины с рисом с картофельным пюре</t>
  </si>
  <si>
    <t>390/2013/429/2013</t>
  </si>
  <si>
    <t>Щи из квашенной капусты с картофелем и сметаной</t>
  </si>
  <si>
    <t>139/2013</t>
  </si>
  <si>
    <t>Суп картофельный с бобовыми (горох)</t>
  </si>
  <si>
    <t>144/2013</t>
  </si>
  <si>
    <t>Рассольник ленинградский со сметаной</t>
  </si>
  <si>
    <t>134/2013</t>
  </si>
  <si>
    <t>Суп из овощей со сметаной</t>
  </si>
  <si>
    <t>99/2007</t>
  </si>
  <si>
    <t>Щи из свежей капусты с картофелем и сметаной</t>
  </si>
  <si>
    <t>142/2013</t>
  </si>
  <si>
    <t>Суп картофельный с рыбными консервами</t>
  </si>
  <si>
    <t>153/2013</t>
  </si>
  <si>
    <t>Свекольник со сметаной</t>
  </si>
  <si>
    <t>131/2013</t>
  </si>
  <si>
    <t>Рассольник домашний со сметаной</t>
  </si>
  <si>
    <t>132/2013</t>
  </si>
  <si>
    <t>Суп картофельный с макаронными изделиями</t>
  </si>
  <si>
    <t>147/2013</t>
  </si>
  <si>
    <t>Котлета из филе птицы с маслом с макаронными изделиями отварными с сыром</t>
  </si>
  <si>
    <t>496/2004/295/2013</t>
  </si>
  <si>
    <t>Борщ из свежей капусты и картофелем со сметаной</t>
  </si>
  <si>
    <t>128/2013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</si>
</sst>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26" xfId="0" applyFont="1" applyBorder="1" applyAlignment="1" applyProtection="1">
      <alignment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5" activePane="bottomRight" state="frozen"/>
      <selection activeCell="J3" sqref="J3"/>
      <selection pane="topRight"/>
      <selection pane="bottomLeft"/>
      <selection pane="bottomRight" activeCell="F91" sqref="F91:F96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4" t="s">
        <v>77</v>
      </c>
      <c r="D1" s="55"/>
      <c r="E1" s="56"/>
      <c r="F1" s="3" t="s">
        <v>1</v>
      </c>
      <c r="G1" s="1" t="s">
        <v>2</v>
      </c>
      <c r="H1" s="57"/>
      <c r="I1" s="57"/>
      <c r="J1" s="57"/>
      <c r="K1" s="57"/>
    </row>
    <row r="2" spans="1:12" ht="17.399999999999999" x14ac:dyDescent="0.25">
      <c r="A2" s="4" t="s">
        <v>3</v>
      </c>
      <c r="C2" s="1"/>
      <c r="G2" s="1" t="s">
        <v>4</v>
      </c>
      <c r="H2" s="57"/>
      <c r="I2" s="57"/>
      <c r="J2" s="57"/>
      <c r="K2" s="57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80</v>
      </c>
      <c r="F6" s="20">
        <v>240</v>
      </c>
      <c r="G6" s="20">
        <v>28</v>
      </c>
      <c r="H6" s="20">
        <v>28</v>
      </c>
      <c r="I6" s="20">
        <v>42</v>
      </c>
      <c r="J6" s="20">
        <v>476</v>
      </c>
      <c r="K6" s="21" t="s">
        <v>81</v>
      </c>
      <c r="L6" s="20">
        <v>77.5</v>
      </c>
    </row>
    <row r="7" spans="1:12" ht="14.4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40</v>
      </c>
      <c r="F8" s="27">
        <v>200</v>
      </c>
      <c r="G8" s="27">
        <v>0.1</v>
      </c>
      <c r="H8" s="27">
        <v>0</v>
      </c>
      <c r="I8" s="27">
        <v>15</v>
      </c>
      <c r="J8" s="27">
        <v>60</v>
      </c>
      <c r="K8" s="28" t="s">
        <v>43</v>
      </c>
      <c r="L8" s="27">
        <v>2.9</v>
      </c>
    </row>
    <row r="9" spans="1:12" ht="14.4" x14ac:dyDescent="0.3">
      <c r="A9" s="22"/>
      <c r="B9" s="23"/>
      <c r="C9" s="24"/>
      <c r="D9" s="29" t="s">
        <v>26</v>
      </c>
      <c r="E9" s="26" t="s">
        <v>41</v>
      </c>
      <c r="F9" s="27">
        <v>30</v>
      </c>
      <c r="G9" s="27">
        <v>2.2799999999999998</v>
      </c>
      <c r="H9" s="27">
        <v>0.24</v>
      </c>
      <c r="I9" s="27">
        <v>14.9</v>
      </c>
      <c r="J9" s="27">
        <v>71.209999999999994</v>
      </c>
      <c r="K9" s="28" t="s">
        <v>44</v>
      </c>
      <c r="L9" s="27">
        <v>0.87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 t="s">
        <v>36</v>
      </c>
      <c r="E11" s="26" t="s">
        <v>45</v>
      </c>
      <c r="F11" s="27">
        <v>30</v>
      </c>
      <c r="G11" s="27">
        <v>2.0999999999999996</v>
      </c>
      <c r="H11" s="27">
        <v>0.36</v>
      </c>
      <c r="I11" s="27">
        <v>10.02</v>
      </c>
      <c r="J11" s="27">
        <v>52.199999999999996</v>
      </c>
      <c r="K11" s="28" t="s">
        <v>46</v>
      </c>
      <c r="L11" s="27">
        <v>0.99</v>
      </c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 t="shared" ref="G13:J13" si="0">SUM(G6:G12)</f>
        <v>32.480000000000004</v>
      </c>
      <c r="H13" s="35">
        <f t="shared" si="0"/>
        <v>28.599999999999998</v>
      </c>
      <c r="I13" s="35">
        <f t="shared" si="0"/>
        <v>81.92</v>
      </c>
      <c r="J13" s="35">
        <f t="shared" si="0"/>
        <v>659.41000000000008</v>
      </c>
      <c r="K13" s="36"/>
      <c r="L13" s="35">
        <f>SUM(L6:L12)</f>
        <v>82.26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 t="s">
        <v>86</v>
      </c>
      <c r="F15" s="27">
        <v>200</v>
      </c>
      <c r="G15" s="27">
        <v>1.8399999999999999</v>
      </c>
      <c r="H15" s="27">
        <v>3.4000000000000004</v>
      </c>
      <c r="I15" s="27">
        <v>12.104000000000001</v>
      </c>
      <c r="J15" s="27">
        <v>86.4</v>
      </c>
      <c r="K15" s="28" t="s">
        <v>87</v>
      </c>
      <c r="L15" s="27">
        <v>0</v>
      </c>
    </row>
    <row r="16" spans="1:12" ht="14.4" x14ac:dyDescent="0.3">
      <c r="A16" s="22"/>
      <c r="B16" s="23"/>
      <c r="C16" s="24"/>
      <c r="D16" s="29" t="s">
        <v>32</v>
      </c>
      <c r="E16" s="26" t="s">
        <v>66</v>
      </c>
      <c r="F16" s="27">
        <v>90</v>
      </c>
      <c r="G16" s="27">
        <v>18.540000000000003</v>
      </c>
      <c r="H16" s="27">
        <v>19.8</v>
      </c>
      <c r="I16" s="27">
        <v>3.7800000000000002</v>
      </c>
      <c r="J16" s="27">
        <v>222.75</v>
      </c>
      <c r="K16" s="28" t="s">
        <v>67</v>
      </c>
      <c r="L16" s="27">
        <v>65.08</v>
      </c>
    </row>
    <row r="17" spans="1:12" ht="14.4" x14ac:dyDescent="0.3">
      <c r="A17" s="22"/>
      <c r="B17" s="23"/>
      <c r="C17" s="24"/>
      <c r="D17" s="29" t="s">
        <v>33</v>
      </c>
      <c r="E17" s="26" t="s">
        <v>39</v>
      </c>
      <c r="F17" s="27">
        <v>150</v>
      </c>
      <c r="G17" s="27">
        <v>8.6</v>
      </c>
      <c r="H17" s="27">
        <v>7.9</v>
      </c>
      <c r="I17" s="27">
        <v>37.5</v>
      </c>
      <c r="J17" s="27">
        <v>253</v>
      </c>
      <c r="K17" s="28" t="s">
        <v>42</v>
      </c>
      <c r="L17" s="27">
        <v>12.42</v>
      </c>
    </row>
    <row r="18" spans="1:12" ht="14.4" x14ac:dyDescent="0.3">
      <c r="A18" s="22"/>
      <c r="B18" s="23"/>
      <c r="C18" s="24"/>
      <c r="D18" s="29" t="s">
        <v>34</v>
      </c>
      <c r="E18" s="26" t="s">
        <v>40</v>
      </c>
      <c r="F18" s="27">
        <v>200</v>
      </c>
      <c r="G18" s="27">
        <v>0.1</v>
      </c>
      <c r="H18" s="27">
        <v>0</v>
      </c>
      <c r="I18" s="27">
        <v>15</v>
      </c>
      <c r="J18" s="27">
        <v>60</v>
      </c>
      <c r="K18" s="28" t="s">
        <v>43</v>
      </c>
      <c r="L18" s="27">
        <v>2.9</v>
      </c>
    </row>
    <row r="19" spans="1:12" ht="14.4" x14ac:dyDescent="0.3">
      <c r="A19" s="22"/>
      <c r="B19" s="23"/>
      <c r="C19" s="24"/>
      <c r="D19" s="29" t="s">
        <v>35</v>
      </c>
      <c r="E19" s="26" t="s">
        <v>41</v>
      </c>
      <c r="F19" s="27">
        <v>40</v>
      </c>
      <c r="G19" s="27">
        <v>3.04</v>
      </c>
      <c r="H19" s="27">
        <v>0.32</v>
      </c>
      <c r="I19" s="27">
        <v>19.866666666666667</v>
      </c>
      <c r="J19" s="27">
        <v>94.946666666666658</v>
      </c>
      <c r="K19" s="28" t="s">
        <v>44</v>
      </c>
      <c r="L19" s="27">
        <v>0.99</v>
      </c>
    </row>
    <row r="20" spans="1:12" ht="14.4" x14ac:dyDescent="0.3">
      <c r="A20" s="22"/>
      <c r="B20" s="23"/>
      <c r="C20" s="24"/>
      <c r="D20" s="29" t="s">
        <v>36</v>
      </c>
      <c r="E20" s="26" t="s">
        <v>45</v>
      </c>
      <c r="F20" s="27">
        <v>20</v>
      </c>
      <c r="G20" s="27">
        <v>1.4</v>
      </c>
      <c r="H20" s="27">
        <v>0.24</v>
      </c>
      <c r="I20" s="27">
        <v>6.68</v>
      </c>
      <c r="J20" s="27">
        <v>34.799999999999997</v>
      </c>
      <c r="K20" s="28" t="s">
        <v>46</v>
      </c>
      <c r="L20" s="27">
        <v>0.87</v>
      </c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700</v>
      </c>
      <c r="G23" s="35">
        <f t="shared" ref="G23:J23" si="1">SUM(G14:G22)</f>
        <v>33.520000000000003</v>
      </c>
      <c r="H23" s="35">
        <f t="shared" si="1"/>
        <v>31.66</v>
      </c>
      <c r="I23" s="35">
        <f t="shared" si="1"/>
        <v>94.930666666666667</v>
      </c>
      <c r="J23" s="35">
        <f t="shared" si="1"/>
        <v>751.89666666666653</v>
      </c>
      <c r="K23" s="36"/>
      <c r="L23" s="35">
        <f>SUM(L14:L22)</f>
        <v>82.26</v>
      </c>
    </row>
    <row r="24" spans="1:12" ht="14.4" x14ac:dyDescent="0.25">
      <c r="A24" s="40">
        <f>A6</f>
        <v>1</v>
      </c>
      <c r="B24" s="41">
        <f>B6</f>
        <v>1</v>
      </c>
      <c r="C24" s="51" t="s">
        <v>37</v>
      </c>
      <c r="D24" s="52"/>
      <c r="E24" s="42"/>
      <c r="F24" s="43">
        <f>F13+F23</f>
        <v>1200</v>
      </c>
      <c r="G24" s="43">
        <f t="shared" ref="G24:J24" si="2">G13+G23</f>
        <v>66</v>
      </c>
      <c r="H24" s="43">
        <f t="shared" si="2"/>
        <v>60.26</v>
      </c>
      <c r="I24" s="43">
        <f t="shared" si="2"/>
        <v>176.85066666666665</v>
      </c>
      <c r="J24" s="43">
        <f t="shared" si="2"/>
        <v>1411.3066666666666</v>
      </c>
      <c r="K24" s="43"/>
      <c r="L24" s="43">
        <f>L13+L23</f>
        <v>164.52</v>
      </c>
    </row>
    <row r="25" spans="1:12" ht="26.4" x14ac:dyDescent="0.3">
      <c r="A25" s="44">
        <v>1</v>
      </c>
      <c r="B25" s="23">
        <v>2</v>
      </c>
      <c r="C25" s="17" t="s">
        <v>23</v>
      </c>
      <c r="D25" s="18" t="s">
        <v>24</v>
      </c>
      <c r="E25" s="19" t="s">
        <v>82</v>
      </c>
      <c r="F25" s="20">
        <v>270</v>
      </c>
      <c r="G25" s="20">
        <v>11</v>
      </c>
      <c r="H25" s="20">
        <v>20</v>
      </c>
      <c r="I25" s="20">
        <v>30</v>
      </c>
      <c r="J25" s="20">
        <v>339</v>
      </c>
      <c r="K25" s="21" t="s">
        <v>83</v>
      </c>
      <c r="L25" s="20">
        <v>76.95</v>
      </c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50" t="s">
        <v>40</v>
      </c>
      <c r="F27" s="27">
        <v>200</v>
      </c>
      <c r="G27" s="27">
        <v>0.1</v>
      </c>
      <c r="H27" s="27">
        <v>0</v>
      </c>
      <c r="I27" s="27">
        <v>15</v>
      </c>
      <c r="J27" s="27">
        <v>60</v>
      </c>
      <c r="K27" s="28" t="s">
        <v>43</v>
      </c>
      <c r="L27" s="27">
        <v>2.9</v>
      </c>
    </row>
    <row r="28" spans="1:12" ht="14.4" x14ac:dyDescent="0.3">
      <c r="A28" s="44"/>
      <c r="B28" s="23"/>
      <c r="C28" s="24"/>
      <c r="D28" s="29" t="s">
        <v>26</v>
      </c>
      <c r="E28" s="26" t="s">
        <v>41</v>
      </c>
      <c r="F28" s="27">
        <v>33</v>
      </c>
      <c r="G28" s="27">
        <v>2.508</v>
      </c>
      <c r="H28" s="27">
        <v>0.26400000000000001</v>
      </c>
      <c r="I28" s="27">
        <v>16.39</v>
      </c>
      <c r="J28" s="27">
        <v>78.330999999999989</v>
      </c>
      <c r="K28" s="28" t="s">
        <v>44</v>
      </c>
      <c r="L28" s="27">
        <v>2.41</v>
      </c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 t="s">
        <v>36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503</v>
      </c>
      <c r="G32" s="35">
        <f>SUM(G25:G31)</f>
        <v>13.608000000000001</v>
      </c>
      <c r="H32" s="35">
        <f>SUM(H25:H31)</f>
        <v>20.263999999999999</v>
      </c>
      <c r="I32" s="35">
        <f>SUM(I25:I31)</f>
        <v>61.39</v>
      </c>
      <c r="J32" s="35">
        <f t="shared" ref="J32:L32" si="3">SUM(J25:J31)</f>
        <v>477.33100000000002</v>
      </c>
      <c r="K32" s="36"/>
      <c r="L32" s="35">
        <f t="shared" si="3"/>
        <v>82.26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 t="s">
        <v>84</v>
      </c>
      <c r="F34" s="27">
        <v>200</v>
      </c>
      <c r="G34" s="27">
        <v>1.3461538461538463</v>
      </c>
      <c r="H34" s="27">
        <v>3.8307692307692314</v>
      </c>
      <c r="I34" s="27">
        <v>5.9846153846153847</v>
      </c>
      <c r="J34" s="27">
        <v>63.84615384615384</v>
      </c>
      <c r="K34" s="28" t="s">
        <v>85</v>
      </c>
      <c r="L34" s="27">
        <v>0</v>
      </c>
    </row>
    <row r="35" spans="1:12" ht="14.4" x14ac:dyDescent="0.3">
      <c r="A35" s="44"/>
      <c r="B35" s="23"/>
      <c r="C35" s="24"/>
      <c r="D35" s="29" t="s">
        <v>32</v>
      </c>
      <c r="E35" s="26" t="s">
        <v>68</v>
      </c>
      <c r="F35" s="27">
        <v>70</v>
      </c>
      <c r="G35" s="27">
        <v>6.65</v>
      </c>
      <c r="H35" s="27">
        <v>10.57</v>
      </c>
      <c r="I35" s="27">
        <v>7.98</v>
      </c>
      <c r="J35" s="27">
        <v>154.69999999999999</v>
      </c>
      <c r="K35" s="28" t="s">
        <v>69</v>
      </c>
      <c r="L35" s="27">
        <v>48.28</v>
      </c>
    </row>
    <row r="36" spans="1:12" ht="14.4" x14ac:dyDescent="0.3">
      <c r="A36" s="44"/>
      <c r="B36" s="23"/>
      <c r="C36" s="24"/>
      <c r="D36" s="29" t="s">
        <v>33</v>
      </c>
      <c r="E36" s="26" t="s">
        <v>47</v>
      </c>
      <c r="F36" s="27">
        <v>200</v>
      </c>
      <c r="G36" s="27">
        <v>4.1999999999999993</v>
      </c>
      <c r="H36" s="27">
        <v>8.7999999999999989</v>
      </c>
      <c r="I36" s="27">
        <v>21.800000000000004</v>
      </c>
      <c r="J36" s="27">
        <v>184</v>
      </c>
      <c r="K36" s="28" t="s">
        <v>50</v>
      </c>
      <c r="L36" s="27">
        <v>28.67</v>
      </c>
    </row>
    <row r="37" spans="1:12" ht="14.4" x14ac:dyDescent="0.3">
      <c r="A37" s="44"/>
      <c r="B37" s="23"/>
      <c r="C37" s="24"/>
      <c r="D37" s="29" t="s">
        <v>34</v>
      </c>
      <c r="E37" s="26" t="s">
        <v>40</v>
      </c>
      <c r="F37" s="27">
        <v>200</v>
      </c>
      <c r="G37" s="27">
        <v>0.1</v>
      </c>
      <c r="H37" s="27">
        <v>0</v>
      </c>
      <c r="I37" s="27">
        <v>15</v>
      </c>
      <c r="J37" s="27">
        <v>60</v>
      </c>
      <c r="K37" s="28" t="s">
        <v>43</v>
      </c>
      <c r="L37" s="27">
        <v>2.9</v>
      </c>
    </row>
    <row r="38" spans="1:12" ht="14.4" x14ac:dyDescent="0.3">
      <c r="A38" s="44"/>
      <c r="B38" s="23"/>
      <c r="C38" s="24"/>
      <c r="D38" s="29" t="s">
        <v>35</v>
      </c>
      <c r="E38" s="26" t="s">
        <v>41</v>
      </c>
      <c r="F38" s="27">
        <v>33</v>
      </c>
      <c r="G38" s="27">
        <v>2.508</v>
      </c>
      <c r="H38" s="27">
        <v>0.26400000000000001</v>
      </c>
      <c r="I38" s="27">
        <v>16.39</v>
      </c>
      <c r="J38" s="27">
        <v>78.330999999999989</v>
      </c>
      <c r="K38" s="28" t="s">
        <v>44</v>
      </c>
      <c r="L38" s="27">
        <v>2.41</v>
      </c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703</v>
      </c>
      <c r="G42" s="35">
        <f>SUM(G33:G41)</f>
        <v>14.804153846153845</v>
      </c>
      <c r="H42" s="35">
        <f>SUM(H33:H41)</f>
        <v>23.464769230769232</v>
      </c>
      <c r="I42" s="35">
        <f>SUM(I33:I41)</f>
        <v>67.154615384615397</v>
      </c>
      <c r="J42" s="35">
        <f t="shared" ref="J42:L42" si="4">SUM(J33:J41)</f>
        <v>540.87715384615387</v>
      </c>
      <c r="K42" s="36"/>
      <c r="L42" s="35">
        <f t="shared" si="4"/>
        <v>82.26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2"/>
      <c r="E43" s="42"/>
      <c r="F43" s="43">
        <f>F32+F42</f>
        <v>1206</v>
      </c>
      <c r="G43" s="43">
        <f>G32+G42</f>
        <v>28.412153846153846</v>
      </c>
      <c r="H43" s="43">
        <f>H32+H42</f>
        <v>43.728769230769231</v>
      </c>
      <c r="I43" s="43">
        <f>I32+I42</f>
        <v>128.54461538461538</v>
      </c>
      <c r="J43" s="43">
        <f t="shared" ref="J43:L43" si="5">J32+J42</f>
        <v>1018.2081538461539</v>
      </c>
      <c r="K43" s="43"/>
      <c r="L43" s="43">
        <f t="shared" si="5"/>
        <v>164.52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 t="s">
        <v>70</v>
      </c>
      <c r="F44" s="20">
        <v>270</v>
      </c>
      <c r="G44" s="20">
        <v>20.74</v>
      </c>
      <c r="H44" s="20">
        <v>20.61</v>
      </c>
      <c r="I44" s="20">
        <v>49.12</v>
      </c>
      <c r="J44" s="20">
        <v>465.26</v>
      </c>
      <c r="K44" s="21" t="s">
        <v>71</v>
      </c>
      <c r="L44" s="20">
        <v>69.03</v>
      </c>
    </row>
    <row r="45" spans="1:12" ht="14.4" x14ac:dyDescent="0.3">
      <c r="A45" s="22"/>
      <c r="B45" s="23"/>
      <c r="C45" s="24"/>
      <c r="D45" s="25" t="s">
        <v>33</v>
      </c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 t="s">
        <v>72</v>
      </c>
      <c r="F46" s="27">
        <v>200</v>
      </c>
      <c r="G46" s="27">
        <v>1</v>
      </c>
      <c r="H46" s="27">
        <v>0.2</v>
      </c>
      <c r="I46" s="27">
        <v>0.2</v>
      </c>
      <c r="J46" s="27">
        <v>92</v>
      </c>
      <c r="K46" s="28" t="s">
        <v>55</v>
      </c>
      <c r="L46" s="27">
        <v>9</v>
      </c>
    </row>
    <row r="47" spans="1:12" ht="14.4" x14ac:dyDescent="0.3">
      <c r="A47" s="22"/>
      <c r="B47" s="23"/>
      <c r="C47" s="24"/>
      <c r="D47" s="29" t="s">
        <v>26</v>
      </c>
      <c r="E47" s="26" t="s">
        <v>41</v>
      </c>
      <c r="F47" s="27">
        <v>36</v>
      </c>
      <c r="G47" s="27">
        <v>2.7359999999999998</v>
      </c>
      <c r="H47" s="27">
        <v>0.28800000000000003</v>
      </c>
      <c r="I47" s="27">
        <v>17.880000000000003</v>
      </c>
      <c r="J47" s="27">
        <v>85.451999999999984</v>
      </c>
      <c r="K47" s="28" t="s">
        <v>44</v>
      </c>
      <c r="L47" s="27">
        <v>2.61</v>
      </c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 t="s">
        <v>36</v>
      </c>
      <c r="E49" s="26" t="s">
        <v>45</v>
      </c>
      <c r="F49" s="27">
        <v>20</v>
      </c>
      <c r="G49" s="27">
        <v>1.4</v>
      </c>
      <c r="H49" s="27">
        <v>0.24</v>
      </c>
      <c r="I49" s="27">
        <v>6.68</v>
      </c>
      <c r="J49" s="27">
        <v>34.799999999999997</v>
      </c>
      <c r="K49" s="28" t="s">
        <v>46</v>
      </c>
      <c r="L49" s="27">
        <v>1.62</v>
      </c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526</v>
      </c>
      <c r="G51" s="35">
        <f>SUM(G44:G50)</f>
        <v>25.875999999999998</v>
      </c>
      <c r="H51" s="35">
        <f>SUM(H44:H50)</f>
        <v>21.337999999999997</v>
      </c>
      <c r="I51" s="35">
        <f>SUM(I44:I50)</f>
        <v>73.88</v>
      </c>
      <c r="J51" s="35">
        <f t="shared" ref="J51:L51" si="6">SUM(J44:J50)</f>
        <v>677.51199999999994</v>
      </c>
      <c r="K51" s="36"/>
      <c r="L51" s="35">
        <f t="shared" si="6"/>
        <v>82.26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 t="s">
        <v>98</v>
      </c>
      <c r="F53" s="27">
        <v>260</v>
      </c>
      <c r="G53" s="27">
        <v>2.08</v>
      </c>
      <c r="H53" s="27">
        <v>5.2</v>
      </c>
      <c r="I53" s="27">
        <v>12.8</v>
      </c>
      <c r="J53" s="27">
        <v>106.25</v>
      </c>
      <c r="K53" s="28" t="s">
        <v>99</v>
      </c>
      <c r="L53" s="27">
        <v>17.93</v>
      </c>
    </row>
    <row r="54" spans="1:12" ht="14.4" x14ac:dyDescent="0.3">
      <c r="A54" s="22"/>
      <c r="B54" s="23"/>
      <c r="C54" s="24"/>
      <c r="D54" s="29" t="s">
        <v>32</v>
      </c>
      <c r="E54" s="26" t="s">
        <v>70</v>
      </c>
      <c r="F54" s="27">
        <v>200</v>
      </c>
      <c r="G54" s="27">
        <v>15.362962962962962</v>
      </c>
      <c r="H54" s="27">
        <v>15.266666666666667</v>
      </c>
      <c r="I54" s="27">
        <v>36.385185185185179</v>
      </c>
      <c r="J54" s="27">
        <v>344.63703703703703</v>
      </c>
      <c r="K54" s="28" t="s">
        <v>71</v>
      </c>
      <c r="L54" s="27">
        <v>51.1</v>
      </c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 t="s">
        <v>72</v>
      </c>
      <c r="F56" s="27">
        <v>200</v>
      </c>
      <c r="G56" s="27">
        <v>1</v>
      </c>
      <c r="H56" s="27">
        <v>0.2</v>
      </c>
      <c r="I56" s="27">
        <v>0.2</v>
      </c>
      <c r="J56" s="27">
        <v>92</v>
      </c>
      <c r="K56" s="28" t="s">
        <v>55</v>
      </c>
      <c r="L56" s="27">
        <v>9</v>
      </c>
    </row>
    <row r="57" spans="1:12" ht="14.4" x14ac:dyDescent="0.3">
      <c r="A57" s="22"/>
      <c r="B57" s="23"/>
      <c r="C57" s="24"/>
      <c r="D57" s="29" t="s">
        <v>35</v>
      </c>
      <c r="E57" s="26" t="s">
        <v>41</v>
      </c>
      <c r="F57" s="27">
        <v>36</v>
      </c>
      <c r="G57" s="27">
        <v>2.7359999999999998</v>
      </c>
      <c r="H57" s="27">
        <v>0.28800000000000003</v>
      </c>
      <c r="I57" s="27">
        <v>17.880000000000003</v>
      </c>
      <c r="J57" s="27">
        <v>85.451999999999984</v>
      </c>
      <c r="K57" s="28" t="s">
        <v>44</v>
      </c>
      <c r="L57" s="27">
        <v>2.61</v>
      </c>
    </row>
    <row r="58" spans="1:12" ht="14.4" x14ac:dyDescent="0.3">
      <c r="A58" s="22"/>
      <c r="B58" s="23"/>
      <c r="C58" s="24"/>
      <c r="D58" s="29" t="s">
        <v>36</v>
      </c>
      <c r="E58" s="26" t="s">
        <v>45</v>
      </c>
      <c r="F58" s="27">
        <v>20</v>
      </c>
      <c r="G58" s="27">
        <v>1.4</v>
      </c>
      <c r="H58" s="27">
        <v>0.24</v>
      </c>
      <c r="I58" s="27">
        <v>6.68</v>
      </c>
      <c r="J58" s="27">
        <v>34.799999999999997</v>
      </c>
      <c r="K58" s="28" t="s">
        <v>46</v>
      </c>
      <c r="L58" s="27">
        <v>1.62</v>
      </c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716</v>
      </c>
      <c r="G61" s="35">
        <f>SUM(G52:G60)</f>
        <v>22.578962962962962</v>
      </c>
      <c r="H61" s="35">
        <f>SUM(H52:H60)</f>
        <v>21.194666666666667</v>
      </c>
      <c r="I61" s="35">
        <f>SUM(I52:I60)</f>
        <v>73.945185185185181</v>
      </c>
      <c r="J61" s="35">
        <f t="shared" ref="J61:L61" si="7">SUM(J52:J60)</f>
        <v>663.13903703703704</v>
      </c>
      <c r="K61" s="36"/>
      <c r="L61" s="35">
        <f t="shared" si="7"/>
        <v>82.26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2"/>
      <c r="E62" s="42"/>
      <c r="F62" s="43">
        <f>F51+F61</f>
        <v>1242</v>
      </c>
      <c r="G62" s="43">
        <f>G51+G61</f>
        <v>48.454962962962959</v>
      </c>
      <c r="H62" s="43">
        <f>H51+H61</f>
        <v>42.532666666666664</v>
      </c>
      <c r="I62" s="43">
        <f>I51+I61</f>
        <v>147.82518518518518</v>
      </c>
      <c r="J62" s="43">
        <f t="shared" ref="J62:L62" si="8">J51+J61</f>
        <v>1340.651037037037</v>
      </c>
      <c r="K62" s="43"/>
      <c r="L62" s="43">
        <f t="shared" si="8"/>
        <v>164.52</v>
      </c>
    </row>
    <row r="63" spans="1:12" ht="26.4" x14ac:dyDescent="0.3">
      <c r="A63" s="15">
        <v>1</v>
      </c>
      <c r="B63" s="16">
        <v>4</v>
      </c>
      <c r="C63" s="17" t="s">
        <v>23</v>
      </c>
      <c r="D63" s="18" t="s">
        <v>24</v>
      </c>
      <c r="E63" s="19" t="s">
        <v>73</v>
      </c>
      <c r="F63" s="20">
        <v>220</v>
      </c>
      <c r="G63" s="20">
        <v>35.53846153846154</v>
      </c>
      <c r="H63" s="20">
        <v>22.423076923076923</v>
      </c>
      <c r="I63" s="20">
        <v>43.746153846153852</v>
      </c>
      <c r="J63" s="20">
        <v>508.47076923076918</v>
      </c>
      <c r="K63" s="21" t="s">
        <v>74</v>
      </c>
      <c r="L63" s="20">
        <v>75.75</v>
      </c>
    </row>
    <row r="64" spans="1:12" ht="14.4" x14ac:dyDescent="0.3">
      <c r="A64" s="22"/>
      <c r="B64" s="23"/>
      <c r="C64" s="24"/>
      <c r="D64" s="25" t="s">
        <v>33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 t="s">
        <v>40</v>
      </c>
      <c r="F65" s="27">
        <v>200</v>
      </c>
      <c r="G65" s="27">
        <v>0.1</v>
      </c>
      <c r="H65" s="27">
        <v>0</v>
      </c>
      <c r="I65" s="27">
        <v>15</v>
      </c>
      <c r="J65" s="27">
        <v>60</v>
      </c>
      <c r="K65" s="28" t="s">
        <v>43</v>
      </c>
      <c r="L65" s="27">
        <v>2.9</v>
      </c>
    </row>
    <row r="66" spans="1:12" ht="14.4" x14ac:dyDescent="0.3">
      <c r="A66" s="22"/>
      <c r="B66" s="23"/>
      <c r="C66" s="24"/>
      <c r="D66" s="29" t="s">
        <v>26</v>
      </c>
      <c r="E66" s="26" t="s">
        <v>41</v>
      </c>
      <c r="F66" s="27">
        <v>40</v>
      </c>
      <c r="G66" s="27">
        <v>3.04</v>
      </c>
      <c r="H66" s="27">
        <v>0.32</v>
      </c>
      <c r="I66" s="27">
        <v>19.866666666666667</v>
      </c>
      <c r="J66" s="27">
        <v>94.946666666666658</v>
      </c>
      <c r="K66" s="28" t="s">
        <v>44</v>
      </c>
      <c r="L66" s="27">
        <v>2.8</v>
      </c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 t="s">
        <v>36</v>
      </c>
      <c r="E68" s="26" t="s">
        <v>45</v>
      </c>
      <c r="F68" s="27">
        <v>40</v>
      </c>
      <c r="G68" s="27">
        <v>2.8</v>
      </c>
      <c r="H68" s="27">
        <v>0.48</v>
      </c>
      <c r="I68" s="27">
        <v>13.36</v>
      </c>
      <c r="J68" s="27">
        <v>69.599999999999994</v>
      </c>
      <c r="K68" s="28" t="s">
        <v>46</v>
      </c>
      <c r="L68" s="27">
        <v>0.81</v>
      </c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500</v>
      </c>
      <c r="G70" s="35">
        <f>SUM(G63:G69)</f>
        <v>41.478461538461538</v>
      </c>
      <c r="H70" s="35">
        <f>SUM(H63:H69)</f>
        <v>23.223076923076924</v>
      </c>
      <c r="I70" s="35">
        <f>SUM(I63:I69)</f>
        <v>91.972820512820519</v>
      </c>
      <c r="J70" s="35">
        <f t="shared" ref="J70:L70" si="9">SUM(J63:J69)</f>
        <v>733.0174358974358</v>
      </c>
      <c r="K70" s="36"/>
      <c r="L70" s="35">
        <f t="shared" si="9"/>
        <v>82.26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 t="s">
        <v>100</v>
      </c>
      <c r="F72" s="27">
        <v>200</v>
      </c>
      <c r="G72" s="27">
        <v>1.728</v>
      </c>
      <c r="H72" s="27">
        <v>1.8239999999999998</v>
      </c>
      <c r="I72" s="27">
        <v>12.0512</v>
      </c>
      <c r="J72" s="27">
        <v>71.2</v>
      </c>
      <c r="K72" s="28" t="s">
        <v>101</v>
      </c>
      <c r="L72" s="27">
        <v>0</v>
      </c>
    </row>
    <row r="73" spans="1:12" ht="14.4" x14ac:dyDescent="0.3">
      <c r="A73" s="22"/>
      <c r="B73" s="23"/>
      <c r="C73" s="24"/>
      <c r="D73" s="29" t="s">
        <v>32</v>
      </c>
      <c r="E73" s="26" t="s">
        <v>73</v>
      </c>
      <c r="F73" s="27">
        <v>220</v>
      </c>
      <c r="G73" s="27">
        <v>35.53846153846154</v>
      </c>
      <c r="H73" s="27">
        <v>22.423076923076923</v>
      </c>
      <c r="I73" s="27">
        <v>43.746153846153852</v>
      </c>
      <c r="J73" s="27">
        <v>508.47076923076918</v>
      </c>
      <c r="K73" s="28" t="s">
        <v>74</v>
      </c>
      <c r="L73" s="27">
        <v>75.75</v>
      </c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 t="s">
        <v>40</v>
      </c>
      <c r="F75" s="27">
        <v>200</v>
      </c>
      <c r="G75" s="27">
        <v>0.1</v>
      </c>
      <c r="H75" s="27">
        <v>0</v>
      </c>
      <c r="I75" s="27">
        <v>15</v>
      </c>
      <c r="J75" s="27">
        <v>60</v>
      </c>
      <c r="K75" s="28" t="s">
        <v>43</v>
      </c>
      <c r="L75" s="27">
        <v>2.9</v>
      </c>
    </row>
    <row r="76" spans="1:12" ht="14.4" x14ac:dyDescent="0.3">
      <c r="A76" s="22"/>
      <c r="B76" s="23"/>
      <c r="C76" s="24"/>
      <c r="D76" s="29" t="s">
        <v>35</v>
      </c>
      <c r="E76" s="26" t="s">
        <v>41</v>
      </c>
      <c r="F76" s="27">
        <v>40</v>
      </c>
      <c r="G76" s="27">
        <v>3.04</v>
      </c>
      <c r="H76" s="27">
        <v>0.32</v>
      </c>
      <c r="I76" s="27">
        <v>19.866666666666667</v>
      </c>
      <c r="J76" s="27">
        <v>94.946666666666658</v>
      </c>
      <c r="K76" s="28" t="s">
        <v>44</v>
      </c>
      <c r="L76" s="27">
        <v>2.8</v>
      </c>
    </row>
    <row r="77" spans="1:12" ht="14.4" x14ac:dyDescent="0.3">
      <c r="A77" s="22"/>
      <c r="B77" s="23"/>
      <c r="C77" s="24"/>
      <c r="D77" s="29" t="s">
        <v>36</v>
      </c>
      <c r="E77" s="26" t="s">
        <v>45</v>
      </c>
      <c r="F77" s="27">
        <v>40</v>
      </c>
      <c r="G77" s="27">
        <v>2.8</v>
      </c>
      <c r="H77" s="27">
        <v>0.48</v>
      </c>
      <c r="I77" s="27">
        <v>13.36</v>
      </c>
      <c r="J77" s="27">
        <v>69.599999999999994</v>
      </c>
      <c r="K77" s="28" t="s">
        <v>46</v>
      </c>
      <c r="L77" s="27">
        <v>0.81</v>
      </c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700</v>
      </c>
      <c r="G80" s="35">
        <f>SUM(G71:G79)</f>
        <v>43.206461538461539</v>
      </c>
      <c r="H80" s="35">
        <f>SUM(H71:H79)</f>
        <v>25.047076923076926</v>
      </c>
      <c r="I80" s="35">
        <f>SUM(I71:I79)</f>
        <v>104.02402051282051</v>
      </c>
      <c r="J80" s="35">
        <f t="shared" ref="J80:L80" si="10">SUM(J71:J79)</f>
        <v>804.21743589743585</v>
      </c>
      <c r="K80" s="36"/>
      <c r="L80" s="35">
        <f t="shared" si="10"/>
        <v>82.26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2"/>
      <c r="E81" s="42"/>
      <c r="F81" s="43">
        <f>F70+F80</f>
        <v>1200</v>
      </c>
      <c r="G81" s="43">
        <f>G70+G80</f>
        <v>84.68492307692307</v>
      </c>
      <c r="H81" s="43">
        <f>H70+H80</f>
        <v>48.270153846153846</v>
      </c>
      <c r="I81" s="43">
        <f>I70+I80</f>
        <v>195.99684102564103</v>
      </c>
      <c r="J81" s="43">
        <f t="shared" ref="J81:L81" si="11">J70+J80</f>
        <v>1537.2348717948717</v>
      </c>
      <c r="K81" s="43"/>
      <c r="L81" s="43">
        <f t="shared" si="11"/>
        <v>164.52</v>
      </c>
    </row>
    <row r="82" spans="1:12" ht="26.4" x14ac:dyDescent="0.3">
      <c r="A82" s="15">
        <v>1</v>
      </c>
      <c r="B82" s="16">
        <v>5</v>
      </c>
      <c r="C82" s="17" t="s">
        <v>23</v>
      </c>
      <c r="D82" s="18" t="s">
        <v>24</v>
      </c>
      <c r="E82" s="19" t="s">
        <v>102</v>
      </c>
      <c r="F82" s="20">
        <v>290</v>
      </c>
      <c r="G82" s="20">
        <v>28</v>
      </c>
      <c r="H82" s="20">
        <v>33</v>
      </c>
      <c r="I82" s="20">
        <v>50</v>
      </c>
      <c r="J82" s="20">
        <v>608</v>
      </c>
      <c r="K82" s="21" t="s">
        <v>103</v>
      </c>
      <c r="L82" s="20">
        <v>75.349999999999994</v>
      </c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 t="s">
        <v>61</v>
      </c>
      <c r="F84" s="27">
        <v>200</v>
      </c>
      <c r="G84" s="27">
        <v>0.1</v>
      </c>
      <c r="H84" s="27">
        <v>0</v>
      </c>
      <c r="I84" s="27">
        <v>15.2</v>
      </c>
      <c r="J84" s="27">
        <v>61</v>
      </c>
      <c r="K84" s="28" t="s">
        <v>62</v>
      </c>
      <c r="L84" s="27">
        <v>4.34</v>
      </c>
    </row>
    <row r="85" spans="1:12" ht="14.4" x14ac:dyDescent="0.3">
      <c r="A85" s="22"/>
      <c r="B85" s="23"/>
      <c r="C85" s="24"/>
      <c r="D85" s="29" t="s">
        <v>26</v>
      </c>
      <c r="E85" s="26" t="s">
        <v>41</v>
      </c>
      <c r="F85" s="27">
        <v>35</v>
      </c>
      <c r="G85" s="27">
        <v>2.66</v>
      </c>
      <c r="H85" s="27">
        <v>0.28000000000000003</v>
      </c>
      <c r="I85" s="27">
        <v>17.383333333333333</v>
      </c>
      <c r="J85" s="27">
        <v>83.078333333333319</v>
      </c>
      <c r="K85" s="28" t="s">
        <v>44</v>
      </c>
      <c r="L85" s="27">
        <v>2.57</v>
      </c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525</v>
      </c>
      <c r="G89" s="35">
        <f>SUM(G82:G88)</f>
        <v>30.76</v>
      </c>
      <c r="H89" s="35">
        <f>SUM(H82:H88)</f>
        <v>33.28</v>
      </c>
      <c r="I89" s="35">
        <f>SUM(I82:I88)</f>
        <v>82.583333333333343</v>
      </c>
      <c r="J89" s="35">
        <f t="shared" ref="J89:L89" si="12">SUM(J82:J88)</f>
        <v>752.07833333333338</v>
      </c>
      <c r="K89" s="36"/>
      <c r="L89" s="35">
        <f t="shared" si="12"/>
        <v>82.259999999999991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 t="s">
        <v>104</v>
      </c>
      <c r="F91" s="27">
        <v>200</v>
      </c>
      <c r="G91" s="27">
        <v>1.4076923076923078</v>
      </c>
      <c r="H91" s="27">
        <v>3.8461538461538463</v>
      </c>
      <c r="I91" s="27">
        <v>8.1923076923076934</v>
      </c>
      <c r="J91" s="27">
        <v>73.076923076923066</v>
      </c>
      <c r="K91" s="28" t="s">
        <v>105</v>
      </c>
      <c r="L91" s="27">
        <v>13.63</v>
      </c>
    </row>
    <row r="92" spans="1:12" ht="14.4" x14ac:dyDescent="0.3">
      <c r="A92" s="22"/>
      <c r="B92" s="23"/>
      <c r="C92" s="24"/>
      <c r="D92" s="29" t="s">
        <v>32</v>
      </c>
      <c r="E92" s="26" t="s">
        <v>75</v>
      </c>
      <c r="F92" s="27">
        <v>80</v>
      </c>
      <c r="G92" s="27">
        <v>13.63</v>
      </c>
      <c r="H92" s="27">
        <v>18.86</v>
      </c>
      <c r="I92" s="27">
        <v>13.35</v>
      </c>
      <c r="J92" s="27">
        <v>277.62</v>
      </c>
      <c r="K92" s="28" t="s">
        <v>76</v>
      </c>
      <c r="L92" s="27">
        <v>43.22</v>
      </c>
    </row>
    <row r="93" spans="1:12" ht="14.4" x14ac:dyDescent="0.3">
      <c r="A93" s="22"/>
      <c r="B93" s="23"/>
      <c r="C93" s="24"/>
      <c r="D93" s="29" t="s">
        <v>33</v>
      </c>
      <c r="E93" s="26" t="s">
        <v>57</v>
      </c>
      <c r="F93" s="27">
        <v>150</v>
      </c>
      <c r="G93" s="27">
        <v>9.0749999999999993</v>
      </c>
      <c r="H93" s="27">
        <v>7.5749999999999993</v>
      </c>
      <c r="I93" s="27">
        <v>25.500000000000004</v>
      </c>
      <c r="J93" s="27">
        <v>206.25</v>
      </c>
      <c r="K93" s="28" t="s">
        <v>58</v>
      </c>
      <c r="L93" s="27">
        <v>20.05</v>
      </c>
    </row>
    <row r="94" spans="1:12" ht="14.4" x14ac:dyDescent="0.3">
      <c r="A94" s="22"/>
      <c r="B94" s="23"/>
      <c r="C94" s="24"/>
      <c r="D94" s="29" t="s">
        <v>34</v>
      </c>
      <c r="E94" s="26" t="s">
        <v>40</v>
      </c>
      <c r="F94" s="27">
        <v>200</v>
      </c>
      <c r="G94" s="27">
        <v>0.1</v>
      </c>
      <c r="H94" s="27">
        <v>0</v>
      </c>
      <c r="I94" s="27">
        <v>15</v>
      </c>
      <c r="J94" s="27">
        <v>60</v>
      </c>
      <c r="K94" s="28" t="s">
        <v>43</v>
      </c>
      <c r="L94" s="27">
        <v>2.9</v>
      </c>
    </row>
    <row r="95" spans="1:12" ht="14.4" x14ac:dyDescent="0.3">
      <c r="A95" s="22"/>
      <c r="B95" s="23"/>
      <c r="C95" s="24"/>
      <c r="D95" s="29" t="s">
        <v>35</v>
      </c>
      <c r="E95" s="26" t="s">
        <v>41</v>
      </c>
      <c r="F95" s="27">
        <v>50</v>
      </c>
      <c r="G95" s="27">
        <v>3.8</v>
      </c>
      <c r="H95" s="27">
        <v>0.4</v>
      </c>
      <c r="I95" s="27">
        <v>24.833333333333336</v>
      </c>
      <c r="J95" s="27">
        <v>118.68333333333332</v>
      </c>
      <c r="K95" s="28" t="s">
        <v>44</v>
      </c>
      <c r="L95" s="27">
        <v>1.65</v>
      </c>
    </row>
    <row r="96" spans="1:12" ht="14.4" x14ac:dyDescent="0.3">
      <c r="A96" s="22"/>
      <c r="B96" s="23"/>
      <c r="C96" s="24"/>
      <c r="D96" s="29" t="s">
        <v>36</v>
      </c>
      <c r="E96" s="26" t="s">
        <v>45</v>
      </c>
      <c r="F96" s="27">
        <v>20</v>
      </c>
      <c r="G96" s="27">
        <v>1.4</v>
      </c>
      <c r="H96" s="27">
        <v>0.24</v>
      </c>
      <c r="I96" s="27">
        <v>6.68</v>
      </c>
      <c r="J96" s="27">
        <v>34.799999999999997</v>
      </c>
      <c r="K96" s="28" t="s">
        <v>46</v>
      </c>
      <c r="L96" s="27">
        <v>0.81</v>
      </c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700</v>
      </c>
      <c r="G99" s="35">
        <f>SUM(G90:G98)</f>
        <v>29.412692307692307</v>
      </c>
      <c r="H99" s="35">
        <f>SUM(H90:H98)</f>
        <v>30.921153846153842</v>
      </c>
      <c r="I99" s="35">
        <f>SUM(I90:I98)</f>
        <v>93.555641025641052</v>
      </c>
      <c r="J99" s="35">
        <f t="shared" ref="J99:L99" si="13">SUM(J90:J98)</f>
        <v>770.43025641025633</v>
      </c>
      <c r="K99" s="36"/>
      <c r="L99" s="35">
        <f t="shared" si="13"/>
        <v>82.260000000000019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2"/>
      <c r="E100" s="42"/>
      <c r="F100" s="43">
        <f>F89+F99</f>
        <v>1225</v>
      </c>
      <c r="G100" s="43">
        <f>G89+G99</f>
        <v>60.172692307692309</v>
      </c>
      <c r="H100" s="43">
        <f>H89+H99</f>
        <v>64.201153846153844</v>
      </c>
      <c r="I100" s="43">
        <f>I89+I99</f>
        <v>176.13897435897439</v>
      </c>
      <c r="J100" s="43">
        <f t="shared" ref="J100:L100" si="14">J89+J99</f>
        <v>1522.5085897435897</v>
      </c>
      <c r="K100" s="43"/>
      <c r="L100" s="43">
        <f t="shared" si="14"/>
        <v>164.52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 t="s">
        <v>78</v>
      </c>
      <c r="F101" s="20">
        <v>130</v>
      </c>
      <c r="G101" s="20">
        <v>21.71</v>
      </c>
      <c r="H101" s="20">
        <v>12.61</v>
      </c>
      <c r="I101" s="20">
        <v>0.65</v>
      </c>
      <c r="J101" s="20">
        <v>202.8</v>
      </c>
      <c r="K101" s="21" t="s">
        <v>79</v>
      </c>
      <c r="L101" s="20">
        <v>63.22</v>
      </c>
    </row>
    <row r="102" spans="1:12" ht="14.4" x14ac:dyDescent="0.3">
      <c r="A102" s="22"/>
      <c r="B102" s="23"/>
      <c r="C102" s="24"/>
      <c r="D102" s="25" t="s">
        <v>33</v>
      </c>
      <c r="E102" s="26" t="s">
        <v>39</v>
      </c>
      <c r="F102" s="27">
        <v>150</v>
      </c>
      <c r="G102" s="27">
        <v>8.6</v>
      </c>
      <c r="H102" s="27">
        <v>7.9</v>
      </c>
      <c r="I102" s="27">
        <v>37.5</v>
      </c>
      <c r="J102" s="27">
        <v>253</v>
      </c>
      <c r="K102" s="28" t="s">
        <v>42</v>
      </c>
      <c r="L102" s="27">
        <v>12.42</v>
      </c>
    </row>
    <row r="103" spans="1:12" ht="14.4" x14ac:dyDescent="0.3">
      <c r="A103" s="22"/>
      <c r="B103" s="23"/>
      <c r="C103" s="24"/>
      <c r="D103" s="29" t="s">
        <v>25</v>
      </c>
      <c r="E103" s="26" t="s">
        <v>40</v>
      </c>
      <c r="F103" s="27">
        <v>200</v>
      </c>
      <c r="G103" s="27">
        <v>0.1</v>
      </c>
      <c r="H103" s="27">
        <v>0</v>
      </c>
      <c r="I103" s="27">
        <v>15</v>
      </c>
      <c r="J103" s="27">
        <v>60</v>
      </c>
      <c r="K103" s="28" t="s">
        <v>43</v>
      </c>
      <c r="L103" s="27">
        <v>2.9</v>
      </c>
    </row>
    <row r="104" spans="1:12" ht="14.4" x14ac:dyDescent="0.3">
      <c r="A104" s="22"/>
      <c r="B104" s="23"/>
      <c r="C104" s="24"/>
      <c r="D104" s="29" t="s">
        <v>26</v>
      </c>
      <c r="E104" s="26" t="s">
        <v>41</v>
      </c>
      <c r="F104" s="27">
        <v>40</v>
      </c>
      <c r="G104" s="27">
        <v>3.04</v>
      </c>
      <c r="H104" s="27">
        <v>0.32</v>
      </c>
      <c r="I104" s="27">
        <v>19.866666666666667</v>
      </c>
      <c r="J104" s="27">
        <v>94.946666666666658</v>
      </c>
      <c r="K104" s="28" t="s">
        <v>44</v>
      </c>
      <c r="L104" s="27">
        <v>2.91</v>
      </c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 t="s">
        <v>36</v>
      </c>
      <c r="E106" s="26" t="s">
        <v>45</v>
      </c>
      <c r="F106" s="27">
        <v>10</v>
      </c>
      <c r="G106" s="27">
        <v>0.7</v>
      </c>
      <c r="H106" s="27">
        <v>0.12</v>
      </c>
      <c r="I106" s="27">
        <v>3.34</v>
      </c>
      <c r="J106" s="27">
        <v>17.399999999999999</v>
      </c>
      <c r="K106" s="28" t="s">
        <v>46</v>
      </c>
      <c r="L106" s="27">
        <v>0.81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530</v>
      </c>
      <c r="G108" s="35">
        <f t="shared" ref="G108:J108" si="15">SUM(G101:G107)</f>
        <v>34.150000000000006</v>
      </c>
      <c r="H108" s="35">
        <f t="shared" si="15"/>
        <v>20.95</v>
      </c>
      <c r="I108" s="35">
        <f t="shared" si="15"/>
        <v>76.356666666666669</v>
      </c>
      <c r="J108" s="35">
        <f t="shared" si="15"/>
        <v>628.14666666666665</v>
      </c>
      <c r="K108" s="36"/>
      <c r="L108" s="35">
        <f>SUM(L101:L107)</f>
        <v>82.26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 t="s">
        <v>88</v>
      </c>
      <c r="F110" s="27">
        <v>200</v>
      </c>
      <c r="G110" s="27">
        <v>1.5769230769230769</v>
      </c>
      <c r="H110" s="27">
        <v>4.0384615384615383</v>
      </c>
      <c r="I110" s="27">
        <v>12.5</v>
      </c>
      <c r="J110" s="27">
        <v>93.269230769230774</v>
      </c>
      <c r="K110" s="28" t="s">
        <v>89</v>
      </c>
      <c r="L110" s="27">
        <v>14.59</v>
      </c>
    </row>
    <row r="111" spans="1:12" ht="14.4" x14ac:dyDescent="0.3">
      <c r="A111" s="22"/>
      <c r="B111" s="23"/>
      <c r="C111" s="24"/>
      <c r="D111" s="29" t="s">
        <v>32</v>
      </c>
      <c r="E111" s="26" t="s">
        <v>78</v>
      </c>
      <c r="F111" s="27">
        <v>100</v>
      </c>
      <c r="G111" s="27">
        <v>16.7</v>
      </c>
      <c r="H111" s="27">
        <v>9.6999999999999993</v>
      </c>
      <c r="I111" s="27">
        <v>0.5</v>
      </c>
      <c r="J111" s="27">
        <v>156</v>
      </c>
      <c r="K111" s="28" t="s">
        <v>79</v>
      </c>
      <c r="L111" s="27">
        <v>48.63</v>
      </c>
    </row>
    <row r="112" spans="1:12" ht="14.4" x14ac:dyDescent="0.3">
      <c r="A112" s="22"/>
      <c r="B112" s="23"/>
      <c r="C112" s="24"/>
      <c r="D112" s="29" t="s">
        <v>33</v>
      </c>
      <c r="E112" s="26" t="s">
        <v>39</v>
      </c>
      <c r="F112" s="27">
        <v>150</v>
      </c>
      <c r="G112" s="27">
        <v>8.6</v>
      </c>
      <c r="H112" s="27">
        <v>7.9</v>
      </c>
      <c r="I112" s="27">
        <v>37.5</v>
      </c>
      <c r="J112" s="27">
        <v>253</v>
      </c>
      <c r="K112" s="28" t="s">
        <v>42</v>
      </c>
      <c r="L112" s="27">
        <v>12.42</v>
      </c>
    </row>
    <row r="113" spans="1:12" ht="14.4" x14ac:dyDescent="0.3">
      <c r="A113" s="22"/>
      <c r="B113" s="23"/>
      <c r="C113" s="24"/>
      <c r="D113" s="29" t="s">
        <v>34</v>
      </c>
      <c r="E113" s="26" t="s">
        <v>40</v>
      </c>
      <c r="F113" s="27">
        <v>200</v>
      </c>
      <c r="G113" s="27">
        <v>0.1</v>
      </c>
      <c r="H113" s="27">
        <v>0</v>
      </c>
      <c r="I113" s="27">
        <v>15</v>
      </c>
      <c r="J113" s="27">
        <v>60</v>
      </c>
      <c r="K113" s="28" t="s">
        <v>43</v>
      </c>
      <c r="L113" s="27">
        <v>2.9</v>
      </c>
    </row>
    <row r="114" spans="1:12" ht="14.4" x14ac:dyDescent="0.3">
      <c r="A114" s="22"/>
      <c r="B114" s="23"/>
      <c r="C114" s="24"/>
      <c r="D114" s="29" t="s">
        <v>35</v>
      </c>
      <c r="E114" s="26" t="s">
        <v>41</v>
      </c>
      <c r="F114" s="27">
        <v>40</v>
      </c>
      <c r="G114" s="27">
        <v>3.04</v>
      </c>
      <c r="H114" s="27">
        <v>0.32</v>
      </c>
      <c r="I114" s="27">
        <v>19.866666666666667</v>
      </c>
      <c r="J114" s="27">
        <v>94.946666666666658</v>
      </c>
      <c r="K114" s="28" t="s">
        <v>44</v>
      </c>
      <c r="L114" s="27">
        <v>2.91</v>
      </c>
    </row>
    <row r="115" spans="1:12" ht="14.4" x14ac:dyDescent="0.3">
      <c r="A115" s="22"/>
      <c r="B115" s="23"/>
      <c r="C115" s="24"/>
      <c r="D115" s="29" t="s">
        <v>36</v>
      </c>
      <c r="E115" s="26" t="s">
        <v>45</v>
      </c>
      <c r="F115" s="27">
        <v>10</v>
      </c>
      <c r="G115" s="27">
        <v>0.7</v>
      </c>
      <c r="H115" s="27">
        <v>0.12</v>
      </c>
      <c r="I115" s="27">
        <v>3.34</v>
      </c>
      <c r="J115" s="27">
        <v>17.399999999999999</v>
      </c>
      <c r="K115" s="28" t="s">
        <v>46</v>
      </c>
      <c r="L115" s="27">
        <v>0.81</v>
      </c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700</v>
      </c>
      <c r="G118" s="35">
        <f t="shared" ref="G118:J118" si="16">SUM(G109:G117)</f>
        <v>30.716923076923077</v>
      </c>
      <c r="H118" s="35">
        <f t="shared" si="16"/>
        <v>22.078461538461539</v>
      </c>
      <c r="I118" s="35">
        <f t="shared" si="16"/>
        <v>88.706666666666678</v>
      </c>
      <c r="J118" s="35">
        <f t="shared" si="16"/>
        <v>674.61589743589741</v>
      </c>
      <c r="K118" s="36"/>
      <c r="L118" s="35">
        <f>SUM(L109:L117)</f>
        <v>82.26</v>
      </c>
    </row>
    <row r="119" spans="1:12" ht="14.4" x14ac:dyDescent="0.25">
      <c r="A119" s="40">
        <f>A101</f>
        <v>2</v>
      </c>
      <c r="B119" s="41">
        <f>B101</f>
        <v>1</v>
      </c>
      <c r="C119" s="51" t="s">
        <v>37</v>
      </c>
      <c r="D119" s="52"/>
      <c r="E119" s="42"/>
      <c r="F119" s="43">
        <f>F108+F118</f>
        <v>1230</v>
      </c>
      <c r="G119" s="43">
        <f>G108+G118</f>
        <v>64.866923076923086</v>
      </c>
      <c r="H119" s="43">
        <f>H108+H118</f>
        <v>43.028461538461542</v>
      </c>
      <c r="I119" s="43">
        <f>I108+I118</f>
        <v>165.06333333333333</v>
      </c>
      <c r="J119" s="43">
        <f t="shared" ref="J119:L119" si="17">J108+J118</f>
        <v>1302.7625641025641</v>
      </c>
      <c r="K119" s="43"/>
      <c r="L119" s="43">
        <f t="shared" si="17"/>
        <v>164.52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 t="s">
        <v>48</v>
      </c>
      <c r="F120" s="20">
        <v>70</v>
      </c>
      <c r="G120" s="20">
        <v>12.46</v>
      </c>
      <c r="H120" s="20">
        <v>12.25</v>
      </c>
      <c r="I120" s="20">
        <v>10.010000000000002</v>
      </c>
      <c r="J120" s="20">
        <v>200.2</v>
      </c>
      <c r="K120" s="21" t="s">
        <v>49</v>
      </c>
      <c r="L120" s="20">
        <v>49.07</v>
      </c>
    </row>
    <row r="121" spans="1:12" ht="14.4" x14ac:dyDescent="0.3">
      <c r="A121" s="44"/>
      <c r="B121" s="23"/>
      <c r="C121" s="24"/>
      <c r="D121" s="25" t="s">
        <v>33</v>
      </c>
      <c r="E121" s="26" t="s">
        <v>47</v>
      </c>
      <c r="F121" s="27">
        <v>195</v>
      </c>
      <c r="G121" s="27">
        <v>4.0949999999999998</v>
      </c>
      <c r="H121" s="27">
        <v>8.58</v>
      </c>
      <c r="I121" s="27">
        <v>21.255000000000003</v>
      </c>
      <c r="J121" s="27">
        <v>179.4</v>
      </c>
      <c r="K121" s="28" t="s">
        <v>50</v>
      </c>
      <c r="L121" s="27">
        <v>30.29</v>
      </c>
    </row>
    <row r="122" spans="1:12" ht="14.4" x14ac:dyDescent="0.3">
      <c r="A122" s="44"/>
      <c r="B122" s="23"/>
      <c r="C122" s="24"/>
      <c r="D122" s="29" t="s">
        <v>25</v>
      </c>
      <c r="E122" s="26" t="s">
        <v>40</v>
      </c>
      <c r="F122" s="27">
        <v>200</v>
      </c>
      <c r="G122" s="27">
        <v>0.1</v>
      </c>
      <c r="H122" s="27">
        <v>0</v>
      </c>
      <c r="I122" s="27">
        <v>15</v>
      </c>
      <c r="J122" s="27">
        <v>60</v>
      </c>
      <c r="K122" s="28" t="s">
        <v>43</v>
      </c>
      <c r="L122" s="27">
        <v>2.9</v>
      </c>
    </row>
    <row r="123" spans="1:12" ht="14.4" x14ac:dyDescent="0.3">
      <c r="A123" s="44"/>
      <c r="B123" s="23"/>
      <c r="C123" s="24"/>
      <c r="D123" s="29" t="s">
        <v>26</v>
      </c>
      <c r="E123" s="26" t="s">
        <v>41</v>
      </c>
      <c r="F123" s="27">
        <v>35</v>
      </c>
      <c r="G123" s="27">
        <v>2.66</v>
      </c>
      <c r="H123" s="27">
        <v>0.28000000000000003</v>
      </c>
      <c r="I123" s="27">
        <v>17.383333333333333</v>
      </c>
      <c r="J123" s="27">
        <v>0</v>
      </c>
      <c r="K123" s="28" t="s">
        <v>44</v>
      </c>
      <c r="L123" s="27">
        <v>0</v>
      </c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500</v>
      </c>
      <c r="G127" s="35">
        <f t="shared" ref="G127:J127" si="18">SUM(G120:G126)</f>
        <v>19.315000000000001</v>
      </c>
      <c r="H127" s="35">
        <f t="shared" si="18"/>
        <v>21.11</v>
      </c>
      <c r="I127" s="35">
        <f t="shared" si="18"/>
        <v>63.648333333333333</v>
      </c>
      <c r="J127" s="35">
        <f t="shared" si="18"/>
        <v>439.6</v>
      </c>
      <c r="K127" s="36"/>
      <c r="L127" s="35">
        <f>SUM(L120:L126)</f>
        <v>82.26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 t="s">
        <v>90</v>
      </c>
      <c r="F129" s="27">
        <v>200</v>
      </c>
      <c r="G129" s="27">
        <v>2.8307692307692309</v>
      </c>
      <c r="H129" s="27">
        <v>3.384615384615385</v>
      </c>
      <c r="I129" s="27">
        <v>11.753846153846153</v>
      </c>
      <c r="J129" s="27">
        <v>88.84615384615384</v>
      </c>
      <c r="K129" s="28" t="s">
        <v>91</v>
      </c>
      <c r="L129" s="27">
        <v>12.09</v>
      </c>
    </row>
    <row r="130" spans="1:12" ht="14.4" x14ac:dyDescent="0.3">
      <c r="A130" s="44"/>
      <c r="B130" s="23"/>
      <c r="C130" s="24"/>
      <c r="D130" s="29" t="s">
        <v>32</v>
      </c>
      <c r="E130" s="26" t="s">
        <v>48</v>
      </c>
      <c r="F130" s="27">
        <v>70</v>
      </c>
      <c r="G130" s="27">
        <v>12.46</v>
      </c>
      <c r="H130" s="27">
        <v>12.25</v>
      </c>
      <c r="I130" s="27">
        <v>10.010000000000002</v>
      </c>
      <c r="J130" s="27">
        <v>200.2</v>
      </c>
      <c r="K130" s="28" t="s">
        <v>49</v>
      </c>
      <c r="L130" s="27">
        <v>49.07</v>
      </c>
    </row>
    <row r="131" spans="1:12" ht="14.4" x14ac:dyDescent="0.3">
      <c r="A131" s="44"/>
      <c r="B131" s="23"/>
      <c r="C131" s="24"/>
      <c r="D131" s="29" t="s">
        <v>33</v>
      </c>
      <c r="E131" s="26" t="s">
        <v>47</v>
      </c>
      <c r="F131" s="27">
        <v>200</v>
      </c>
      <c r="G131" s="27">
        <v>4.1999999999999993</v>
      </c>
      <c r="H131" s="27">
        <v>8.7999999999999989</v>
      </c>
      <c r="I131" s="27">
        <v>21.800000000000004</v>
      </c>
      <c r="J131" s="27">
        <v>184</v>
      </c>
      <c r="K131" s="28" t="s">
        <v>50</v>
      </c>
      <c r="L131" s="27">
        <v>14.87</v>
      </c>
    </row>
    <row r="132" spans="1:12" ht="14.4" x14ac:dyDescent="0.3">
      <c r="A132" s="44"/>
      <c r="B132" s="23"/>
      <c r="C132" s="24"/>
      <c r="D132" s="29" t="s">
        <v>34</v>
      </c>
      <c r="E132" s="26" t="s">
        <v>40</v>
      </c>
      <c r="F132" s="27">
        <v>200</v>
      </c>
      <c r="G132" s="27">
        <v>0.1</v>
      </c>
      <c r="H132" s="27">
        <v>0</v>
      </c>
      <c r="I132" s="27">
        <v>15</v>
      </c>
      <c r="J132" s="27">
        <v>83.078333333333319</v>
      </c>
      <c r="K132" s="28" t="s">
        <v>43</v>
      </c>
      <c r="L132" s="27">
        <v>2.9</v>
      </c>
    </row>
    <row r="133" spans="1:12" ht="14.4" x14ac:dyDescent="0.3">
      <c r="A133" s="44"/>
      <c r="B133" s="23"/>
      <c r="C133" s="24"/>
      <c r="D133" s="29" t="s">
        <v>35</v>
      </c>
      <c r="E133" s="26" t="s">
        <v>41</v>
      </c>
      <c r="F133" s="27">
        <v>35</v>
      </c>
      <c r="G133" s="27">
        <v>2.66</v>
      </c>
      <c r="H133" s="27">
        <v>0.28000000000000003</v>
      </c>
      <c r="I133" s="27">
        <v>17.383333333333333</v>
      </c>
      <c r="J133" s="27">
        <v>17.399999999999999</v>
      </c>
      <c r="K133" s="28" t="s">
        <v>44</v>
      </c>
      <c r="L133" s="27">
        <v>2.52</v>
      </c>
    </row>
    <row r="134" spans="1:12" ht="14.4" x14ac:dyDescent="0.3">
      <c r="A134" s="44"/>
      <c r="B134" s="23"/>
      <c r="C134" s="24"/>
      <c r="D134" s="29" t="s">
        <v>36</v>
      </c>
      <c r="E134" s="26" t="s">
        <v>45</v>
      </c>
      <c r="F134" s="27">
        <v>10</v>
      </c>
      <c r="G134" s="27">
        <v>0.7</v>
      </c>
      <c r="H134" s="27">
        <v>0.12</v>
      </c>
      <c r="I134" s="27">
        <v>3.34</v>
      </c>
      <c r="J134" s="27">
        <v>60</v>
      </c>
      <c r="K134" s="28" t="s">
        <v>46</v>
      </c>
      <c r="L134" s="27">
        <v>0.81</v>
      </c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715</v>
      </c>
      <c r="G137" s="35">
        <f t="shared" ref="G137:J137" si="19">SUM(G128:G136)</f>
        <v>22.950769230769232</v>
      </c>
      <c r="H137" s="35">
        <f t="shared" si="19"/>
        <v>24.834615384615386</v>
      </c>
      <c r="I137" s="35">
        <f t="shared" si="19"/>
        <v>79.287179487179486</v>
      </c>
      <c r="J137" s="35">
        <f t="shared" si="19"/>
        <v>633.52448717948721</v>
      </c>
      <c r="K137" s="36"/>
      <c r="L137" s="35">
        <f>SUM(L128:L136)</f>
        <v>82.26</v>
      </c>
    </row>
    <row r="138" spans="1:12" ht="14.4" x14ac:dyDescent="0.25">
      <c r="A138" s="46">
        <f>A120</f>
        <v>2</v>
      </c>
      <c r="B138" s="46">
        <f>B120</f>
        <v>2</v>
      </c>
      <c r="C138" s="51" t="s">
        <v>37</v>
      </c>
      <c r="D138" s="52"/>
      <c r="E138" s="42"/>
      <c r="F138" s="43">
        <f>F127+F137</f>
        <v>1215</v>
      </c>
      <c r="G138" s="43">
        <f>G127+G137</f>
        <v>42.265769230769237</v>
      </c>
      <c r="H138" s="43">
        <f>H127+H137</f>
        <v>45.944615384615389</v>
      </c>
      <c r="I138" s="43">
        <f>I127+I137</f>
        <v>142.93551282051283</v>
      </c>
      <c r="J138" s="43">
        <f t="shared" ref="J138:L138" si="20">J127+J137</f>
        <v>1073.1244871794872</v>
      </c>
      <c r="K138" s="43"/>
      <c r="L138" s="43">
        <f t="shared" si="20"/>
        <v>164.52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 t="s">
        <v>51</v>
      </c>
      <c r="F139" s="20">
        <v>130</v>
      </c>
      <c r="G139" s="20">
        <v>14.987</v>
      </c>
      <c r="H139" s="20">
        <v>5.8407142857142862</v>
      </c>
      <c r="I139" s="20">
        <v>2.7857142857142856</v>
      </c>
      <c r="J139" s="20">
        <v>126.01642857142858</v>
      </c>
      <c r="K139" s="21" t="s">
        <v>56</v>
      </c>
      <c r="L139" s="20">
        <v>45.46</v>
      </c>
    </row>
    <row r="140" spans="1:12" ht="14.4" x14ac:dyDescent="0.3">
      <c r="A140" s="22"/>
      <c r="B140" s="23"/>
      <c r="C140" s="24"/>
      <c r="D140" s="25" t="s">
        <v>33</v>
      </c>
      <c r="E140" s="26" t="s">
        <v>52</v>
      </c>
      <c r="F140" s="27">
        <v>150</v>
      </c>
      <c r="G140" s="27">
        <v>3.89</v>
      </c>
      <c r="H140" s="27">
        <v>6.12</v>
      </c>
      <c r="I140" s="27">
        <v>33.94</v>
      </c>
      <c r="J140" s="27">
        <v>206.31</v>
      </c>
      <c r="K140" s="28" t="s">
        <v>54</v>
      </c>
      <c r="L140" s="27">
        <v>24.87</v>
      </c>
    </row>
    <row r="141" spans="1:12" ht="14.4" x14ac:dyDescent="0.3">
      <c r="A141" s="22"/>
      <c r="B141" s="23"/>
      <c r="C141" s="24"/>
      <c r="D141" s="29" t="s">
        <v>25</v>
      </c>
      <c r="E141" s="26" t="s">
        <v>53</v>
      </c>
      <c r="F141" s="27">
        <v>200</v>
      </c>
      <c r="G141" s="27">
        <v>0.3</v>
      </c>
      <c r="H141" s="27">
        <v>0</v>
      </c>
      <c r="I141" s="27">
        <v>20.100000000000001</v>
      </c>
      <c r="J141" s="27">
        <v>81</v>
      </c>
      <c r="K141" s="28" t="s">
        <v>55</v>
      </c>
      <c r="L141" s="27">
        <v>7.13</v>
      </c>
    </row>
    <row r="142" spans="1:12" ht="15.75" customHeight="1" x14ac:dyDescent="0.3">
      <c r="A142" s="22"/>
      <c r="B142" s="23"/>
      <c r="C142" s="24"/>
      <c r="D142" s="29" t="s">
        <v>26</v>
      </c>
      <c r="E142" s="26" t="s">
        <v>41</v>
      </c>
      <c r="F142" s="27">
        <v>44</v>
      </c>
      <c r="G142" s="27">
        <v>3.3439999999999999</v>
      </c>
      <c r="H142" s="27">
        <v>0.35199999999999998</v>
      </c>
      <c r="I142" s="27">
        <v>21.853333333333335</v>
      </c>
      <c r="J142" s="27">
        <v>104.44133333333332</v>
      </c>
      <c r="K142" s="28" t="s">
        <v>44</v>
      </c>
      <c r="L142" s="27">
        <v>3.18</v>
      </c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 t="s">
        <v>36</v>
      </c>
      <c r="E144" s="26" t="s">
        <v>45</v>
      </c>
      <c r="F144" s="27">
        <v>20</v>
      </c>
      <c r="G144" s="27">
        <v>1.4</v>
      </c>
      <c r="H144" s="27">
        <v>0.24</v>
      </c>
      <c r="I144" s="27">
        <v>6.68</v>
      </c>
      <c r="J144" s="27">
        <v>34.799999999999997</v>
      </c>
      <c r="K144" s="28" t="s">
        <v>46</v>
      </c>
      <c r="L144" s="27">
        <v>1.62</v>
      </c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544</v>
      </c>
      <c r="G146" s="35">
        <f t="shared" ref="G146:J146" si="21">SUM(G139:G145)</f>
        <v>23.920999999999999</v>
      </c>
      <c r="H146" s="35">
        <f t="shared" si="21"/>
        <v>12.552714285714286</v>
      </c>
      <c r="I146" s="35">
        <f t="shared" si="21"/>
        <v>85.359047619047629</v>
      </c>
      <c r="J146" s="35">
        <f t="shared" si="21"/>
        <v>552.56776190476182</v>
      </c>
      <c r="K146" s="36"/>
      <c r="L146" s="35">
        <f>SUM(L139:L145)</f>
        <v>82.26</v>
      </c>
    </row>
    <row r="147" spans="1:12" ht="15" thickBot="1" x14ac:dyDescent="0.3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19" t="s">
        <v>92</v>
      </c>
      <c r="F148" s="20">
        <v>260</v>
      </c>
      <c r="G148" s="20">
        <v>1.75</v>
      </c>
      <c r="H148" s="20">
        <v>4.9800000000000004</v>
      </c>
      <c r="I148" s="20">
        <v>7.78</v>
      </c>
      <c r="J148" s="20">
        <v>83</v>
      </c>
      <c r="K148" s="21" t="s">
        <v>93</v>
      </c>
      <c r="L148" s="20">
        <v>2.66</v>
      </c>
    </row>
    <row r="149" spans="1:12" ht="14.4" x14ac:dyDescent="0.3">
      <c r="A149" s="22"/>
      <c r="B149" s="23"/>
      <c r="C149" s="24"/>
      <c r="D149" s="29" t="s">
        <v>32</v>
      </c>
      <c r="E149" s="26" t="s">
        <v>51</v>
      </c>
      <c r="F149" s="27">
        <v>130</v>
      </c>
      <c r="G149" s="27">
        <v>14.987</v>
      </c>
      <c r="H149" s="27">
        <v>5.8407142857142862</v>
      </c>
      <c r="I149" s="27">
        <v>2.7857142857142856</v>
      </c>
      <c r="J149" s="27">
        <v>126.01642857142858</v>
      </c>
      <c r="K149" s="28" t="s">
        <v>56</v>
      </c>
      <c r="L149" s="27">
        <v>45.46</v>
      </c>
    </row>
    <row r="150" spans="1:12" ht="14.4" x14ac:dyDescent="0.3">
      <c r="A150" s="22"/>
      <c r="B150" s="23"/>
      <c r="C150" s="24"/>
      <c r="D150" s="29" t="s">
        <v>33</v>
      </c>
      <c r="E150" s="26" t="s">
        <v>52</v>
      </c>
      <c r="F150" s="27">
        <v>140</v>
      </c>
      <c r="G150" s="27">
        <v>3.6306666666666665</v>
      </c>
      <c r="H150" s="27">
        <v>5.7120000000000006</v>
      </c>
      <c r="I150" s="27">
        <v>31.67733333333333</v>
      </c>
      <c r="J150" s="27">
        <v>192.55599999999998</v>
      </c>
      <c r="K150" s="28" t="s">
        <v>54</v>
      </c>
      <c r="L150" s="27">
        <v>23.21</v>
      </c>
    </row>
    <row r="151" spans="1:12" ht="14.4" x14ac:dyDescent="0.3">
      <c r="A151" s="22"/>
      <c r="B151" s="23"/>
      <c r="C151" s="24"/>
      <c r="D151" s="29" t="s">
        <v>34</v>
      </c>
      <c r="E151" s="26" t="s">
        <v>53</v>
      </c>
      <c r="F151" s="27">
        <v>200</v>
      </c>
      <c r="G151" s="27">
        <v>0.3</v>
      </c>
      <c r="H151" s="27">
        <v>0</v>
      </c>
      <c r="I151" s="27">
        <v>20.100000000000001</v>
      </c>
      <c r="J151" s="27">
        <v>81</v>
      </c>
      <c r="K151" s="28" t="s">
        <v>55</v>
      </c>
      <c r="L151" s="27">
        <v>7.13</v>
      </c>
    </row>
    <row r="152" spans="1:12" ht="14.4" x14ac:dyDescent="0.3">
      <c r="A152" s="22"/>
      <c r="B152" s="23"/>
      <c r="C152" s="24"/>
      <c r="D152" s="29" t="s">
        <v>35</v>
      </c>
      <c r="E152" s="26" t="s">
        <v>41</v>
      </c>
      <c r="F152" s="27">
        <v>30</v>
      </c>
      <c r="G152" s="27">
        <v>2.2799999999999998</v>
      </c>
      <c r="H152" s="27">
        <v>0.24</v>
      </c>
      <c r="I152" s="27">
        <v>14.9</v>
      </c>
      <c r="J152" s="27">
        <v>71.209999999999994</v>
      </c>
      <c r="K152" s="28" t="s">
        <v>44</v>
      </c>
      <c r="L152" s="27">
        <v>2.1800000000000002</v>
      </c>
    </row>
    <row r="153" spans="1:12" ht="14.4" x14ac:dyDescent="0.3">
      <c r="A153" s="22"/>
      <c r="B153" s="23"/>
      <c r="C153" s="24"/>
      <c r="D153" s="29" t="s">
        <v>36</v>
      </c>
      <c r="E153" s="26" t="s">
        <v>45</v>
      </c>
      <c r="F153" s="27">
        <v>19</v>
      </c>
      <c r="G153" s="27">
        <v>1.3299999999999998</v>
      </c>
      <c r="H153" s="27">
        <v>0.22800000000000001</v>
      </c>
      <c r="I153" s="27">
        <v>6.3459999999999992</v>
      </c>
      <c r="J153" s="27">
        <v>33.059999999999995</v>
      </c>
      <c r="K153" s="28" t="s">
        <v>46</v>
      </c>
      <c r="L153" s="27">
        <v>1.62</v>
      </c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779</v>
      </c>
      <c r="G156" s="35">
        <f t="shared" ref="G156:J156" si="22">SUM(G147:G155)</f>
        <v>24.277666666666669</v>
      </c>
      <c r="H156" s="35">
        <f t="shared" si="22"/>
        <v>17.000714285714288</v>
      </c>
      <c r="I156" s="35">
        <f t="shared" si="22"/>
        <v>83.589047619047619</v>
      </c>
      <c r="J156" s="35">
        <f t="shared" si="22"/>
        <v>586.84242857142851</v>
      </c>
      <c r="K156" s="36"/>
      <c r="L156" s="35">
        <f>SUM(L147:L155)</f>
        <v>82.260000000000019</v>
      </c>
    </row>
    <row r="157" spans="1:12" ht="14.4" x14ac:dyDescent="0.25">
      <c r="A157" s="40">
        <f>A139</f>
        <v>2</v>
      </c>
      <c r="B157" s="41">
        <f>B139</f>
        <v>3</v>
      </c>
      <c r="C157" s="51" t="s">
        <v>37</v>
      </c>
      <c r="D157" s="52"/>
      <c r="E157" s="42"/>
      <c r="F157" s="43">
        <f>F146+F156</f>
        <v>1323</v>
      </c>
      <c r="G157" s="43">
        <f>G146+G156</f>
        <v>48.198666666666668</v>
      </c>
      <c r="H157" s="43">
        <f>H146+H156</f>
        <v>29.553428571428576</v>
      </c>
      <c r="I157" s="43">
        <f>I146+I156</f>
        <v>168.94809523809525</v>
      </c>
      <c r="J157" s="43">
        <f t="shared" ref="J157:L157" si="23">J146+J156</f>
        <v>1139.4101904761903</v>
      </c>
      <c r="K157" s="43"/>
      <c r="L157" s="43">
        <f t="shared" si="23"/>
        <v>164.52000000000004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 t="s">
        <v>59</v>
      </c>
      <c r="F158" s="20">
        <v>80</v>
      </c>
      <c r="G158" s="20">
        <v>14.52</v>
      </c>
      <c r="H158" s="20">
        <v>14.76</v>
      </c>
      <c r="I158" s="20">
        <v>6.24</v>
      </c>
      <c r="J158" s="20">
        <v>190.4</v>
      </c>
      <c r="K158" s="21" t="s">
        <v>60</v>
      </c>
      <c r="L158" s="20">
        <v>52.61</v>
      </c>
    </row>
    <row r="159" spans="1:12" ht="14.4" x14ac:dyDescent="0.3">
      <c r="A159" s="22"/>
      <c r="B159" s="23"/>
      <c r="C159" s="24"/>
      <c r="D159" s="25" t="s">
        <v>33</v>
      </c>
      <c r="E159" s="26" t="s">
        <v>57</v>
      </c>
      <c r="F159" s="27">
        <v>150</v>
      </c>
      <c r="G159" s="27">
        <v>9.0749999999999993</v>
      </c>
      <c r="H159" s="27">
        <v>7.5749999999999993</v>
      </c>
      <c r="I159" s="27">
        <v>25.500000000000004</v>
      </c>
      <c r="J159" s="27">
        <v>206.25</v>
      </c>
      <c r="K159" s="28" t="s">
        <v>58</v>
      </c>
      <c r="L159" s="27">
        <v>20.05</v>
      </c>
    </row>
    <row r="160" spans="1:12" ht="14.4" x14ac:dyDescent="0.3">
      <c r="A160" s="22"/>
      <c r="B160" s="23"/>
      <c r="C160" s="24"/>
      <c r="D160" s="29" t="s">
        <v>25</v>
      </c>
      <c r="E160" s="26" t="s">
        <v>61</v>
      </c>
      <c r="F160" s="27">
        <v>200</v>
      </c>
      <c r="G160" s="27">
        <v>0.1</v>
      </c>
      <c r="H160" s="27">
        <v>0</v>
      </c>
      <c r="I160" s="27">
        <v>15.2</v>
      </c>
      <c r="J160" s="27">
        <v>61</v>
      </c>
      <c r="K160" s="28" t="s">
        <v>62</v>
      </c>
      <c r="L160" s="27">
        <v>4.34</v>
      </c>
    </row>
    <row r="161" spans="1:12" ht="14.4" x14ac:dyDescent="0.3">
      <c r="A161" s="22"/>
      <c r="B161" s="23"/>
      <c r="C161" s="24"/>
      <c r="D161" s="29" t="s">
        <v>26</v>
      </c>
      <c r="E161" s="26" t="s">
        <v>41</v>
      </c>
      <c r="F161" s="27">
        <v>50</v>
      </c>
      <c r="G161" s="27">
        <v>3.8</v>
      </c>
      <c r="H161" s="27">
        <v>0.4</v>
      </c>
      <c r="I161" s="27">
        <v>24.833333333333336</v>
      </c>
      <c r="J161" s="27">
        <v>118.68333333333332</v>
      </c>
      <c r="K161" s="28" t="s">
        <v>44</v>
      </c>
      <c r="L161" s="27">
        <v>3.64</v>
      </c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 t="s">
        <v>36</v>
      </c>
      <c r="E163" s="26" t="s">
        <v>45</v>
      </c>
      <c r="F163" s="27">
        <v>20</v>
      </c>
      <c r="G163" s="27">
        <v>1.4</v>
      </c>
      <c r="H163" s="27">
        <v>0.24</v>
      </c>
      <c r="I163" s="27">
        <v>6.68</v>
      </c>
      <c r="J163" s="27">
        <v>34.799999999999997</v>
      </c>
      <c r="K163" s="28" t="s">
        <v>46</v>
      </c>
      <c r="L163" s="27">
        <v>1.62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500</v>
      </c>
      <c r="G165" s="35">
        <f t="shared" ref="G165:J165" si="24">SUM(G158:G164)</f>
        <v>28.895</v>
      </c>
      <c r="H165" s="35">
        <f t="shared" si="24"/>
        <v>22.974999999999998</v>
      </c>
      <c r="I165" s="35">
        <f t="shared" si="24"/>
        <v>78.453333333333347</v>
      </c>
      <c r="J165" s="35">
        <f t="shared" si="24"/>
        <v>611.13333333333321</v>
      </c>
      <c r="K165" s="36"/>
      <c r="L165" s="35">
        <f>SUM(L158:L164)</f>
        <v>82.26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 t="s">
        <v>94</v>
      </c>
      <c r="F167" s="27">
        <v>250</v>
      </c>
      <c r="G167" s="27">
        <v>7.3840000000000003</v>
      </c>
      <c r="H167" s="27">
        <v>5.7840000000000007</v>
      </c>
      <c r="I167" s="27">
        <v>12.840000000000002</v>
      </c>
      <c r="J167" s="27">
        <v>133</v>
      </c>
      <c r="K167" s="28" t="s">
        <v>95</v>
      </c>
      <c r="L167" s="27">
        <v>0</v>
      </c>
    </row>
    <row r="168" spans="1:12" ht="14.4" x14ac:dyDescent="0.3">
      <c r="A168" s="22"/>
      <c r="B168" s="23"/>
      <c r="C168" s="24"/>
      <c r="D168" s="29" t="s">
        <v>32</v>
      </c>
      <c r="E168" s="26" t="s">
        <v>59</v>
      </c>
      <c r="F168" s="27">
        <v>80</v>
      </c>
      <c r="G168" s="27">
        <v>14.52</v>
      </c>
      <c r="H168" s="27">
        <v>14.76</v>
      </c>
      <c r="I168" s="27">
        <v>6.24</v>
      </c>
      <c r="J168" s="27">
        <v>190.4</v>
      </c>
      <c r="K168" s="28" t="s">
        <v>60</v>
      </c>
      <c r="L168" s="27">
        <v>52.61</v>
      </c>
    </row>
    <row r="169" spans="1:12" ht="14.4" x14ac:dyDescent="0.3">
      <c r="A169" s="22"/>
      <c r="B169" s="23"/>
      <c r="C169" s="24"/>
      <c r="D169" s="29" t="s">
        <v>33</v>
      </c>
      <c r="E169" s="26" t="s">
        <v>57</v>
      </c>
      <c r="F169" s="27">
        <v>150</v>
      </c>
      <c r="G169" s="27">
        <v>9.0749999999999993</v>
      </c>
      <c r="H169" s="27">
        <v>7.5749999999999993</v>
      </c>
      <c r="I169" s="27">
        <v>25.500000000000004</v>
      </c>
      <c r="J169" s="27">
        <v>206.25</v>
      </c>
      <c r="K169" s="28" t="s">
        <v>58</v>
      </c>
      <c r="L169" s="27">
        <v>20.05</v>
      </c>
    </row>
    <row r="170" spans="1:12" ht="14.4" x14ac:dyDescent="0.3">
      <c r="A170" s="22"/>
      <c r="B170" s="23"/>
      <c r="C170" s="24"/>
      <c r="D170" s="29" t="s">
        <v>34</v>
      </c>
      <c r="E170" s="26" t="s">
        <v>61</v>
      </c>
      <c r="F170" s="27">
        <v>200</v>
      </c>
      <c r="G170" s="27">
        <v>0.1</v>
      </c>
      <c r="H170" s="27">
        <v>0</v>
      </c>
      <c r="I170" s="27">
        <v>15.2</v>
      </c>
      <c r="J170" s="27">
        <v>61</v>
      </c>
      <c r="K170" s="28" t="s">
        <v>62</v>
      </c>
      <c r="L170" s="27">
        <v>4.34</v>
      </c>
    </row>
    <row r="171" spans="1:12" ht="14.4" x14ac:dyDescent="0.3">
      <c r="A171" s="22"/>
      <c r="B171" s="23"/>
      <c r="C171" s="24"/>
      <c r="D171" s="29" t="s">
        <v>35</v>
      </c>
      <c r="E171" s="26" t="s">
        <v>41</v>
      </c>
      <c r="F171" s="27">
        <v>50</v>
      </c>
      <c r="G171" s="27">
        <v>3.8</v>
      </c>
      <c r="H171" s="27">
        <v>0.4</v>
      </c>
      <c r="I171" s="27">
        <v>24.833333333333336</v>
      </c>
      <c r="J171" s="27">
        <v>118.68333333333332</v>
      </c>
      <c r="K171" s="28" t="s">
        <v>44</v>
      </c>
      <c r="L171" s="27">
        <v>3.64</v>
      </c>
    </row>
    <row r="172" spans="1:12" ht="14.4" x14ac:dyDescent="0.3">
      <c r="A172" s="22"/>
      <c r="B172" s="23"/>
      <c r="C172" s="24"/>
      <c r="D172" s="29" t="s">
        <v>36</v>
      </c>
      <c r="E172" s="26" t="s">
        <v>45</v>
      </c>
      <c r="F172" s="27">
        <v>20</v>
      </c>
      <c r="G172" s="27">
        <v>1.4</v>
      </c>
      <c r="H172" s="27">
        <v>0.24</v>
      </c>
      <c r="I172" s="27">
        <v>6.68</v>
      </c>
      <c r="J172" s="27">
        <v>34.799999999999997</v>
      </c>
      <c r="K172" s="28" t="s">
        <v>46</v>
      </c>
      <c r="L172" s="27">
        <v>1.62</v>
      </c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750</v>
      </c>
      <c r="G175" s="35">
        <f t="shared" ref="G175:J175" si="25">SUM(G166:G174)</f>
        <v>36.278999999999996</v>
      </c>
      <c r="H175" s="35">
        <f t="shared" si="25"/>
        <v>28.758999999999997</v>
      </c>
      <c r="I175" s="35">
        <f t="shared" si="25"/>
        <v>91.293333333333351</v>
      </c>
      <c r="J175" s="35">
        <f t="shared" si="25"/>
        <v>744.13333333333321</v>
      </c>
      <c r="K175" s="36"/>
      <c r="L175" s="35">
        <f>SUM(L166:L174)</f>
        <v>82.26</v>
      </c>
    </row>
    <row r="176" spans="1:12" ht="14.4" x14ac:dyDescent="0.25">
      <c r="A176" s="40">
        <f>A158</f>
        <v>2</v>
      </c>
      <c r="B176" s="41">
        <f>B158</f>
        <v>4</v>
      </c>
      <c r="C176" s="51" t="s">
        <v>37</v>
      </c>
      <c r="D176" s="52"/>
      <c r="E176" s="42"/>
      <c r="F176" s="43">
        <f>F165+F175</f>
        <v>1250</v>
      </c>
      <c r="G176" s="43">
        <f>G165+G175</f>
        <v>65.173999999999992</v>
      </c>
      <c r="H176" s="43">
        <f>H165+H175</f>
        <v>51.733999999999995</v>
      </c>
      <c r="I176" s="43">
        <f>I165+I175</f>
        <v>169.7466666666667</v>
      </c>
      <c r="J176" s="43">
        <f t="shared" ref="J176:L176" si="26">J165+J175</f>
        <v>1355.2666666666664</v>
      </c>
      <c r="K176" s="43"/>
      <c r="L176" s="43">
        <f t="shared" si="26"/>
        <v>164.52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 t="s">
        <v>63</v>
      </c>
      <c r="F177" s="20">
        <v>260</v>
      </c>
      <c r="G177" s="20">
        <v>20.488</v>
      </c>
      <c r="H177" s="20">
        <v>21.389333333333333</v>
      </c>
      <c r="I177" s="20">
        <v>23.618399999999998</v>
      </c>
      <c r="J177" s="20">
        <v>368.16</v>
      </c>
      <c r="K177" s="21" t="s">
        <v>65</v>
      </c>
      <c r="L177" s="20">
        <v>64.44</v>
      </c>
    </row>
    <row r="178" spans="1:12" ht="14.4" x14ac:dyDescent="0.3">
      <c r="A178" s="22"/>
      <c r="B178" s="23"/>
      <c r="C178" s="24"/>
      <c r="D178" s="25" t="s">
        <v>33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 t="s">
        <v>64</v>
      </c>
      <c r="F179" s="27">
        <v>200</v>
      </c>
      <c r="G179" s="27">
        <v>0.3</v>
      </c>
      <c r="H179" s="27">
        <v>0</v>
      </c>
      <c r="I179" s="27">
        <v>20.100000000000001</v>
      </c>
      <c r="J179" s="27">
        <v>81</v>
      </c>
      <c r="K179" s="28" t="s">
        <v>55</v>
      </c>
      <c r="L179" s="27">
        <v>13.4</v>
      </c>
    </row>
    <row r="180" spans="1:12" ht="14.4" x14ac:dyDescent="0.3">
      <c r="A180" s="22"/>
      <c r="B180" s="23"/>
      <c r="C180" s="24"/>
      <c r="D180" s="29" t="s">
        <v>26</v>
      </c>
      <c r="E180" s="26" t="s">
        <v>41</v>
      </c>
      <c r="F180" s="27">
        <v>50</v>
      </c>
      <c r="G180" s="27">
        <v>3.8</v>
      </c>
      <c r="H180" s="27">
        <v>0.4</v>
      </c>
      <c r="I180" s="27">
        <v>24.833333333333336</v>
      </c>
      <c r="J180" s="27">
        <v>118.68333333333332</v>
      </c>
      <c r="K180" s="28" t="s">
        <v>44</v>
      </c>
      <c r="L180" s="27">
        <v>3.61</v>
      </c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 t="s">
        <v>36</v>
      </c>
      <c r="E182" s="26" t="s">
        <v>45</v>
      </c>
      <c r="F182" s="27">
        <v>10</v>
      </c>
      <c r="G182" s="27">
        <v>0.7</v>
      </c>
      <c r="H182" s="27">
        <v>0.12</v>
      </c>
      <c r="I182" s="27">
        <v>3.34</v>
      </c>
      <c r="J182" s="27">
        <v>17.399999999999999</v>
      </c>
      <c r="K182" s="28" t="s">
        <v>46</v>
      </c>
      <c r="L182" s="27">
        <v>0.81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520</v>
      </c>
      <c r="G184" s="35">
        <f t="shared" ref="G184:J184" si="27">SUM(G177:G183)</f>
        <v>25.288</v>
      </c>
      <c r="H184" s="35">
        <f t="shared" si="27"/>
        <v>21.909333333333333</v>
      </c>
      <c r="I184" s="35">
        <f t="shared" si="27"/>
        <v>71.891733333333349</v>
      </c>
      <c r="J184" s="35">
        <f t="shared" si="27"/>
        <v>585.24333333333334</v>
      </c>
      <c r="K184" s="36"/>
      <c r="L184" s="35">
        <f>SUM(L177:L183)</f>
        <v>82.26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 t="s">
        <v>96</v>
      </c>
      <c r="F186" s="27">
        <v>260</v>
      </c>
      <c r="G186" s="27">
        <v>4.45</v>
      </c>
      <c r="H186" s="27">
        <v>12.03</v>
      </c>
      <c r="I186" s="27">
        <v>97</v>
      </c>
      <c r="J186" s="27">
        <v>2.1800000000000002</v>
      </c>
      <c r="K186" s="28" t="s">
        <v>97</v>
      </c>
      <c r="L186" s="27">
        <v>0</v>
      </c>
    </row>
    <row r="187" spans="1:12" ht="14.4" x14ac:dyDescent="0.3">
      <c r="A187" s="22"/>
      <c r="B187" s="23"/>
      <c r="C187" s="24"/>
      <c r="D187" s="29" t="s">
        <v>32</v>
      </c>
      <c r="E187" s="26" t="s">
        <v>63</v>
      </c>
      <c r="F187" s="27">
        <v>260</v>
      </c>
      <c r="G187" s="27">
        <v>20.488</v>
      </c>
      <c r="H187" s="27">
        <v>21.389333333333333</v>
      </c>
      <c r="I187" s="27">
        <v>23.618399999999998</v>
      </c>
      <c r="J187" s="27">
        <v>368.16</v>
      </c>
      <c r="K187" s="28" t="s">
        <v>65</v>
      </c>
      <c r="L187" s="27">
        <v>64.44</v>
      </c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 t="s">
        <v>64</v>
      </c>
      <c r="F189" s="27">
        <v>200</v>
      </c>
      <c r="G189" s="27">
        <v>0.3</v>
      </c>
      <c r="H189" s="27">
        <v>0</v>
      </c>
      <c r="I189" s="27">
        <v>20.100000000000001</v>
      </c>
      <c r="J189" s="27">
        <v>81</v>
      </c>
      <c r="K189" s="28" t="s">
        <v>55</v>
      </c>
      <c r="L189" s="27">
        <v>13.4</v>
      </c>
    </row>
    <row r="190" spans="1:12" ht="14.4" x14ac:dyDescent="0.3">
      <c r="A190" s="22"/>
      <c r="B190" s="23"/>
      <c r="C190" s="24"/>
      <c r="D190" s="29" t="s">
        <v>35</v>
      </c>
      <c r="E190" s="26" t="s">
        <v>41</v>
      </c>
      <c r="F190" s="27">
        <v>50</v>
      </c>
      <c r="G190" s="27">
        <v>3.8</v>
      </c>
      <c r="H190" s="27">
        <v>0.4</v>
      </c>
      <c r="I190" s="27">
        <v>24.833333333333336</v>
      </c>
      <c r="J190" s="27">
        <v>118.68333333333332</v>
      </c>
      <c r="K190" s="28" t="s">
        <v>44</v>
      </c>
      <c r="L190" s="27">
        <v>3.61</v>
      </c>
    </row>
    <row r="191" spans="1:12" ht="14.4" x14ac:dyDescent="0.3">
      <c r="A191" s="22"/>
      <c r="B191" s="23"/>
      <c r="C191" s="24"/>
      <c r="D191" s="29" t="s">
        <v>36</v>
      </c>
      <c r="E191" s="26" t="s">
        <v>45</v>
      </c>
      <c r="F191" s="27">
        <v>10</v>
      </c>
      <c r="G191" s="27">
        <v>0.7</v>
      </c>
      <c r="H191" s="27">
        <v>0.12</v>
      </c>
      <c r="I191" s="27">
        <v>3.34</v>
      </c>
      <c r="J191" s="27">
        <v>17.399999999999999</v>
      </c>
      <c r="K191" s="28" t="s">
        <v>46</v>
      </c>
      <c r="L191" s="27">
        <v>0.81</v>
      </c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780</v>
      </c>
      <c r="G194" s="35">
        <f t="shared" ref="G194:J194" si="28">SUM(G185:G193)</f>
        <v>29.738</v>
      </c>
      <c r="H194" s="35">
        <f t="shared" si="28"/>
        <v>33.93933333333333</v>
      </c>
      <c r="I194" s="35">
        <f t="shared" si="28"/>
        <v>168.89173333333335</v>
      </c>
      <c r="J194" s="35">
        <f t="shared" si="28"/>
        <v>587.42333333333329</v>
      </c>
      <c r="K194" s="36"/>
      <c r="L194" s="35">
        <f>SUM(L185:L193)</f>
        <v>82.26</v>
      </c>
    </row>
    <row r="195" spans="1:12" ht="14.4" x14ac:dyDescent="0.25">
      <c r="A195" s="40">
        <f>A177</f>
        <v>2</v>
      </c>
      <c r="B195" s="41">
        <f>B177</f>
        <v>5</v>
      </c>
      <c r="C195" s="51" t="s">
        <v>37</v>
      </c>
      <c r="D195" s="52"/>
      <c r="E195" s="42"/>
      <c r="F195" s="43">
        <f>F184+F194</f>
        <v>1300</v>
      </c>
      <c r="G195" s="43">
        <f>G184+G194</f>
        <v>55.025999999999996</v>
      </c>
      <c r="H195" s="43">
        <f>H184+H194</f>
        <v>55.848666666666659</v>
      </c>
      <c r="I195" s="43">
        <f>I184+I194</f>
        <v>240.7834666666667</v>
      </c>
      <c r="J195" s="43">
        <f t="shared" ref="J195:L195" si="29">J184+J194</f>
        <v>1172.6666666666665</v>
      </c>
      <c r="K195" s="43"/>
      <c r="L195" s="43">
        <f t="shared" si="29"/>
        <v>164.52</v>
      </c>
    </row>
    <row r="196" spans="1:12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1239.0999999999999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56.325609116809105</v>
      </c>
      <c r="H196" s="49">
        <f t="shared" si="30"/>
        <v>48.510191575091575</v>
      </c>
      <c r="I196" s="49">
        <f t="shared" si="30"/>
        <v>171.28333573463573</v>
      </c>
      <c r="J196" s="49">
        <f t="shared" si="30"/>
        <v>1287.3139894179894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164.52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16</cp:lastModifiedBy>
  <cp:revision>1</cp:revision>
  <dcterms:created xsi:type="dcterms:W3CDTF">2022-05-16T14:23:56Z</dcterms:created>
  <dcterms:modified xsi:type="dcterms:W3CDTF">2025-04-24T19:57:34Z</dcterms:modified>
</cp:coreProperties>
</file>