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бу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J195" i="1"/>
  <c r="H195" i="1"/>
  <c r="J176" i="1"/>
  <c r="I176" i="1"/>
  <c r="F157" i="1"/>
  <c r="J157" i="1"/>
  <c r="H157" i="1"/>
  <c r="H138" i="1"/>
  <c r="I100" i="1"/>
  <c r="F100" i="1"/>
  <c r="J100" i="1"/>
  <c r="H100" i="1"/>
  <c r="F81" i="1"/>
  <c r="I81" i="1"/>
  <c r="J81" i="1"/>
  <c r="G81" i="1"/>
  <c r="H81" i="1"/>
  <c r="L81" i="1"/>
  <c r="I62" i="1"/>
  <c r="H62" i="1"/>
  <c r="L62" i="1"/>
  <c r="J62" i="1"/>
  <c r="G62" i="1"/>
  <c r="F62" i="1"/>
  <c r="J43" i="1"/>
  <c r="I43" i="1"/>
  <c r="G43" i="1"/>
  <c r="L43" i="1"/>
  <c r="H43" i="1"/>
  <c r="F43" i="1"/>
  <c r="L24" i="1"/>
  <c r="I24" i="1"/>
  <c r="J24" i="1"/>
  <c r="H24" i="1"/>
  <c r="G24" i="1"/>
  <c r="F24" i="1"/>
  <c r="J196" i="1" l="1"/>
  <c r="I196" i="1"/>
  <c r="G196" i="1"/>
  <c r="L196" i="1"/>
  <c r="H196" i="1"/>
  <c r="F196" i="1"/>
</calcChain>
</file>

<file path=xl/sharedStrings.xml><?xml version="1.0" encoding="utf-8"?>
<sst xmlns="http://schemas.openxmlformats.org/spreadsheetml/2006/main" count="361" uniqueCount="90">
  <si>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</si>
  <si>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</si>
  <si>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</si>
  <si>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</si>
  <si>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</si>
  <si>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</si>
  <si>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</si>
  <si>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</si>
  <si>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</si>
  <si>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</si>
  <si>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</si>
  <si>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</si>
  <si>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</si>
  <si>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</si>
  <si>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</si>
  <si>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</si>
  <si>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</si>
  <si>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</si>
  <si>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</si>
  <si>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</si>
  <si>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</si>
  <si>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</si>
  <si>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</si>
  <si>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</si>
  <si>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</si>
  <si>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</si>
  <si>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</si>
  <si>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</si>
  <si>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</si>
  <si>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</si>
  <si>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</si>
  <si>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</si>
  <si>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</si>
  <si>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</si>
  <si>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</si>
  <si>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</si>
  <si>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</si>
  <si>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</si>
  <si>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</si>
  <si>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</si>
  <si>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Гуляш из говядины</t>
  </si>
  <si>
    <t>Хлеб пшеничный</t>
  </si>
  <si>
    <t>Хлеб ржаной</t>
  </si>
  <si>
    <t>Чай с сахаром и лимоном</t>
  </si>
  <si>
    <t>50/50</t>
  </si>
  <si>
    <t>237/2013</t>
  </si>
  <si>
    <t>368/2013</t>
  </si>
  <si>
    <t>494/2013</t>
  </si>
  <si>
    <t>108/2013</t>
  </si>
  <si>
    <t>109/2013</t>
  </si>
  <si>
    <t>Картофельное пюре</t>
  </si>
  <si>
    <t>Тефтели из говядины с рисом</t>
  </si>
  <si>
    <t>Компот из вишни сушеной</t>
  </si>
  <si>
    <t>429/2013</t>
  </si>
  <si>
    <t>390/2013</t>
  </si>
  <si>
    <t>№16</t>
  </si>
  <si>
    <t>512/2013</t>
  </si>
  <si>
    <t>Плов из отварной птицы (филе)</t>
  </si>
  <si>
    <t>Компот из черной смородины</t>
  </si>
  <si>
    <t>406/2013</t>
  </si>
  <si>
    <t>491/2015</t>
  </si>
  <si>
    <t>Капуста тушеная с мясным фаршем</t>
  </si>
  <si>
    <t>Компот из изюма</t>
  </si>
  <si>
    <t>ТТК 61/2000</t>
  </si>
  <si>
    <t>Макаронные изделия отварные с сыром</t>
  </si>
  <si>
    <t xml:space="preserve">Котлета из филе птицы с маслом </t>
  </si>
  <si>
    <t>295/2013</t>
  </si>
  <si>
    <t>496/2004</t>
  </si>
  <si>
    <t>80/5</t>
  </si>
  <si>
    <t>Оладьи из печени по-кунцевски</t>
  </si>
  <si>
    <t>399/2013</t>
  </si>
  <si>
    <t>100/5</t>
  </si>
  <si>
    <t xml:space="preserve">Котлета из говядины </t>
  </si>
  <si>
    <t>Компот из кураги</t>
  </si>
  <si>
    <t>381/2013</t>
  </si>
  <si>
    <t>638/2004</t>
  </si>
  <si>
    <t>Рис с овощами</t>
  </si>
  <si>
    <t>Рыба, тушеная в томате с овощами</t>
  </si>
  <si>
    <t>Компот из клубники</t>
  </si>
  <si>
    <t>Свежий огурец</t>
  </si>
  <si>
    <t>73/2002</t>
  </si>
  <si>
    <t>343/2013</t>
  </si>
  <si>
    <t>106/2013</t>
  </si>
  <si>
    <t>Кнели куриные</t>
  </si>
  <si>
    <t>505/2004</t>
  </si>
  <si>
    <t>Чай с сахаром</t>
  </si>
  <si>
    <t>493/2013</t>
  </si>
  <si>
    <t>Рагу из филе птицы</t>
  </si>
  <si>
    <t>407/2013</t>
  </si>
  <si>
    <t xml:space="preserve">Компот из вишни свежемороженной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</si>
</sst>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55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7.9</v>
      </c>
      <c r="I6" s="40">
        <v>37.5</v>
      </c>
      <c r="J6" s="40">
        <v>253</v>
      </c>
      <c r="K6" s="41" t="s">
        <v>45</v>
      </c>
      <c r="L6" s="40">
        <v>10.77</v>
      </c>
    </row>
    <row r="7" spans="1:12" ht="14.4" x14ac:dyDescent="0.3">
      <c r="A7" s="23"/>
      <c r="B7" s="15"/>
      <c r="C7" s="11"/>
      <c r="D7" s="6"/>
      <c r="E7" s="42" t="s">
        <v>40</v>
      </c>
      <c r="F7" s="43" t="s">
        <v>44</v>
      </c>
      <c r="G7" s="43">
        <v>20.6</v>
      </c>
      <c r="H7" s="43">
        <v>22</v>
      </c>
      <c r="I7" s="43">
        <v>4.2</v>
      </c>
      <c r="J7" s="43">
        <v>247.5</v>
      </c>
      <c r="K7" s="44" t="s">
        <v>46</v>
      </c>
      <c r="L7" s="43">
        <v>50.3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</v>
      </c>
      <c r="H8" s="43">
        <v>0</v>
      </c>
      <c r="I8" s="43">
        <v>15.2</v>
      </c>
      <c r="J8" s="43">
        <v>61</v>
      </c>
      <c r="K8" s="44" t="s">
        <v>47</v>
      </c>
      <c r="L8" s="43">
        <v>4.1399999999999997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74</v>
      </c>
      <c r="G9" s="43">
        <v>5.6</v>
      </c>
      <c r="H9" s="43">
        <v>0.6</v>
      </c>
      <c r="I9" s="43">
        <v>36.799999999999997</v>
      </c>
      <c r="J9" s="43">
        <v>175.65</v>
      </c>
      <c r="K9" s="44" t="s">
        <v>48</v>
      </c>
      <c r="L9" s="43">
        <v>4.79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424</v>
      </c>
      <c r="G13" s="19">
        <f t="shared" ref="G13:J13" si="0">SUM(G6:G12)</f>
        <v>34.900000000000006</v>
      </c>
      <c r="H13" s="19">
        <f t="shared" si="0"/>
        <v>30.5</v>
      </c>
      <c r="I13" s="19">
        <f t="shared" si="0"/>
        <v>93.7</v>
      </c>
      <c r="J13" s="19">
        <f t="shared" si="0"/>
        <v>737.15</v>
      </c>
      <c r="K13" s="25"/>
      <c r="L13" s="19">
        <f t="shared" ref="L13" si="1">SUM(L6:L12)</f>
        <v>70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40</v>
      </c>
      <c r="F16" s="43" t="s">
        <v>44</v>
      </c>
      <c r="G16" s="43">
        <v>20.6</v>
      </c>
      <c r="H16" s="43">
        <v>22</v>
      </c>
      <c r="I16" s="43">
        <v>4.2</v>
      </c>
      <c r="J16" s="43">
        <v>247.5</v>
      </c>
      <c r="K16" s="44" t="s">
        <v>46</v>
      </c>
      <c r="L16" s="43">
        <v>50.3</v>
      </c>
    </row>
    <row r="17" spans="1:12" ht="14.4" x14ac:dyDescent="0.3">
      <c r="A17" s="23"/>
      <c r="B17" s="15"/>
      <c r="C17" s="11"/>
      <c r="D17" s="7" t="s">
        <v>29</v>
      </c>
      <c r="E17" s="42" t="s">
        <v>39</v>
      </c>
      <c r="F17" s="43">
        <v>150</v>
      </c>
      <c r="G17" s="43">
        <v>8.6</v>
      </c>
      <c r="H17" s="43">
        <v>7.9</v>
      </c>
      <c r="I17" s="43">
        <v>37.5</v>
      </c>
      <c r="J17" s="43">
        <v>253</v>
      </c>
      <c r="K17" s="44" t="s">
        <v>45</v>
      </c>
      <c r="L17" s="43">
        <v>10.77</v>
      </c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0.1</v>
      </c>
      <c r="H18" s="43">
        <v>0</v>
      </c>
      <c r="I18" s="43">
        <v>15.2</v>
      </c>
      <c r="J18" s="43">
        <v>61</v>
      </c>
      <c r="K18" s="44" t="s">
        <v>47</v>
      </c>
      <c r="L18" s="43">
        <v>4.1399999999999997</v>
      </c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4.5599999999999996</v>
      </c>
      <c r="H19" s="43">
        <v>0.48</v>
      </c>
      <c r="I19" s="43">
        <v>29.8</v>
      </c>
      <c r="J19" s="43">
        <v>142.41999999999999</v>
      </c>
      <c r="K19" s="44" t="s">
        <v>48</v>
      </c>
      <c r="L19" s="43">
        <v>3.9</v>
      </c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10</v>
      </c>
      <c r="G20" s="43">
        <v>0.7</v>
      </c>
      <c r="H20" s="43">
        <v>0.12</v>
      </c>
      <c r="I20" s="43">
        <v>3.34</v>
      </c>
      <c r="J20" s="43">
        <v>17.399999999999999</v>
      </c>
      <c r="K20" s="44" t="s">
        <v>49</v>
      </c>
      <c r="L20" s="43">
        <v>0.89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420</v>
      </c>
      <c r="G23" s="19">
        <f t="shared" ref="G23:J23" si="2">SUM(G14:G22)</f>
        <v>34.560000000000009</v>
      </c>
      <c r="H23" s="19">
        <f t="shared" si="2"/>
        <v>30.5</v>
      </c>
      <c r="I23" s="19">
        <f t="shared" si="2"/>
        <v>90.04</v>
      </c>
      <c r="J23" s="19">
        <f t="shared" si="2"/>
        <v>721.31999999999994</v>
      </c>
      <c r="K23" s="25"/>
      <c r="L23" s="19">
        <f t="shared" ref="L23" si="3">SUM(L14:L22)</f>
        <v>70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844</v>
      </c>
      <c r="G24" s="32">
        <f t="shared" ref="G24:J24" si="4">G13+G23</f>
        <v>69.460000000000008</v>
      </c>
      <c r="H24" s="32">
        <f t="shared" si="4"/>
        <v>61</v>
      </c>
      <c r="I24" s="32">
        <f t="shared" si="4"/>
        <v>183.74</v>
      </c>
      <c r="J24" s="32">
        <f t="shared" si="4"/>
        <v>1458.4699999999998</v>
      </c>
      <c r="K24" s="32"/>
      <c r="L24" s="32">
        <f t="shared" ref="L24" si="5">L13+L23</f>
        <v>140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3.15</v>
      </c>
      <c r="H25" s="40">
        <v>6.6</v>
      </c>
      <c r="I25" s="40">
        <v>16.350000000000001</v>
      </c>
      <c r="J25" s="40">
        <v>184</v>
      </c>
      <c r="K25" s="41" t="s">
        <v>53</v>
      </c>
      <c r="L25" s="40">
        <v>20.03</v>
      </c>
    </row>
    <row r="26" spans="1:12" ht="14.4" x14ac:dyDescent="0.3">
      <c r="A26" s="14"/>
      <c r="B26" s="15"/>
      <c r="C26" s="11"/>
      <c r="D26" s="6"/>
      <c r="E26" s="42" t="s">
        <v>51</v>
      </c>
      <c r="F26" s="43">
        <v>70</v>
      </c>
      <c r="G26" s="43">
        <v>6.65</v>
      </c>
      <c r="H26" s="43">
        <v>10.57</v>
      </c>
      <c r="I26" s="43">
        <v>7.98</v>
      </c>
      <c r="J26" s="43">
        <v>154.69999999999999</v>
      </c>
      <c r="K26" s="44" t="s">
        <v>54</v>
      </c>
      <c r="L26" s="43">
        <v>36.82</v>
      </c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0.3</v>
      </c>
      <c r="H27" s="43">
        <v>0</v>
      </c>
      <c r="I27" s="43">
        <v>20.100000000000001</v>
      </c>
      <c r="J27" s="43">
        <v>81</v>
      </c>
      <c r="K27" s="44" t="s">
        <v>56</v>
      </c>
      <c r="L27" s="43">
        <v>7.55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86</v>
      </c>
      <c r="G28" s="43">
        <v>6.54</v>
      </c>
      <c r="H28" s="43">
        <v>0.69</v>
      </c>
      <c r="I28" s="43">
        <v>42.71</v>
      </c>
      <c r="J28" s="43">
        <v>204.14</v>
      </c>
      <c r="K28" s="44" t="s">
        <v>48</v>
      </c>
      <c r="L28" s="43">
        <v>5.6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506</v>
      </c>
      <c r="G32" s="19">
        <f t="shared" ref="G32" si="6">SUM(G25:G31)</f>
        <v>16.64</v>
      </c>
      <c r="H32" s="19">
        <f t="shared" ref="H32" si="7">SUM(H25:H31)</f>
        <v>17.860000000000003</v>
      </c>
      <c r="I32" s="19">
        <f t="shared" ref="I32" si="8">SUM(I25:I31)</f>
        <v>87.140000000000015</v>
      </c>
      <c r="J32" s="19">
        <f t="shared" ref="J32:L32" si="9">SUM(J25:J31)</f>
        <v>623.83999999999992</v>
      </c>
      <c r="K32" s="25"/>
      <c r="L32" s="19">
        <f t="shared" si="9"/>
        <v>70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70</v>
      </c>
      <c r="G35" s="43">
        <v>6.65</v>
      </c>
      <c r="H35" s="43">
        <v>10.57</v>
      </c>
      <c r="I35" s="43">
        <v>7.98</v>
      </c>
      <c r="J35" s="43">
        <v>154.69999999999999</v>
      </c>
      <c r="K35" s="44" t="s">
        <v>54</v>
      </c>
      <c r="L35" s="43">
        <v>36.82</v>
      </c>
    </row>
    <row r="36" spans="1:12" ht="14.4" x14ac:dyDescent="0.3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184</v>
      </c>
      <c r="K36" s="44" t="s">
        <v>53</v>
      </c>
      <c r="L36" s="43">
        <v>20.03</v>
      </c>
    </row>
    <row r="37" spans="1:12" ht="14.4" x14ac:dyDescent="0.3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0.3</v>
      </c>
      <c r="H37" s="43">
        <v>0</v>
      </c>
      <c r="I37" s="43">
        <v>20.100000000000001</v>
      </c>
      <c r="J37" s="43">
        <v>81</v>
      </c>
      <c r="K37" s="44" t="s">
        <v>56</v>
      </c>
      <c r="L37" s="43">
        <v>7.55</v>
      </c>
    </row>
    <row r="38" spans="1:12" ht="14.4" x14ac:dyDescent="0.3">
      <c r="A38" s="14"/>
      <c r="B38" s="15"/>
      <c r="C38" s="11"/>
      <c r="D38" s="7" t="s">
        <v>31</v>
      </c>
      <c r="E38" s="42" t="s">
        <v>41</v>
      </c>
      <c r="F38" s="43">
        <v>59</v>
      </c>
      <c r="G38" s="43">
        <v>4.4800000000000004</v>
      </c>
      <c r="H38" s="43">
        <v>0.47</v>
      </c>
      <c r="I38" s="43">
        <v>29.3</v>
      </c>
      <c r="J38" s="43">
        <v>140.05000000000001</v>
      </c>
      <c r="K38" s="44" t="s">
        <v>48</v>
      </c>
      <c r="L38" s="43">
        <v>3.82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20</v>
      </c>
      <c r="G39" s="43">
        <v>1.4</v>
      </c>
      <c r="H39" s="43">
        <v>0.24</v>
      </c>
      <c r="I39" s="43">
        <v>6.68</v>
      </c>
      <c r="J39" s="43">
        <v>34.799999999999997</v>
      </c>
      <c r="K39" s="44" t="s">
        <v>49</v>
      </c>
      <c r="L39" s="43">
        <v>1.78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499</v>
      </c>
      <c r="G42" s="19">
        <f t="shared" ref="G42" si="10">SUM(G33:G41)</f>
        <v>15.980000000000002</v>
      </c>
      <c r="H42" s="19">
        <f t="shared" ref="H42" si="11">SUM(H33:H41)</f>
        <v>17.88</v>
      </c>
      <c r="I42" s="19">
        <f t="shared" ref="I42" si="12">SUM(I33:I41)</f>
        <v>80.41</v>
      </c>
      <c r="J42" s="19">
        <f t="shared" ref="J42:L42" si="13">SUM(J33:J41)</f>
        <v>594.54999999999995</v>
      </c>
      <c r="K42" s="25"/>
      <c r="L42" s="19">
        <f t="shared" si="13"/>
        <v>70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1005</v>
      </c>
      <c r="G43" s="32">
        <f t="shared" ref="G43" si="14">G32+G42</f>
        <v>32.620000000000005</v>
      </c>
      <c r="H43" s="32">
        <f t="shared" ref="H43" si="15">H32+H42</f>
        <v>35.74</v>
      </c>
      <c r="I43" s="32">
        <f t="shared" ref="I43" si="16">I32+I42</f>
        <v>167.55</v>
      </c>
      <c r="J43" s="32">
        <f t="shared" ref="J43:L43" si="17">J32+J42</f>
        <v>1218.3899999999999</v>
      </c>
      <c r="K43" s="32"/>
      <c r="L43" s="32">
        <f t="shared" si="17"/>
        <v>140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260</v>
      </c>
      <c r="G44" s="40">
        <v>19.97</v>
      </c>
      <c r="H44" s="40">
        <v>19.850000000000001</v>
      </c>
      <c r="I44" s="40">
        <v>47.31</v>
      </c>
      <c r="J44" s="40">
        <v>448.03</v>
      </c>
      <c r="K44" s="41" t="s">
        <v>59</v>
      </c>
      <c r="L44" s="40">
        <v>57.27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1</v>
      </c>
      <c r="H46" s="43">
        <v>0.2</v>
      </c>
      <c r="I46" s="43">
        <v>0.2</v>
      </c>
      <c r="J46" s="43">
        <v>92</v>
      </c>
      <c r="K46" s="44" t="s">
        <v>60</v>
      </c>
      <c r="L46" s="43">
        <v>8.56</v>
      </c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64</v>
      </c>
      <c r="G47" s="43">
        <v>4.87</v>
      </c>
      <c r="H47" s="43">
        <v>0.51</v>
      </c>
      <c r="I47" s="43">
        <v>31.79</v>
      </c>
      <c r="J47" s="43">
        <v>151.91</v>
      </c>
      <c r="K47" s="44" t="s">
        <v>48</v>
      </c>
      <c r="L47" s="43">
        <v>4.17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524</v>
      </c>
      <c r="G51" s="19">
        <f t="shared" ref="G51" si="18">SUM(G44:G50)</f>
        <v>25.84</v>
      </c>
      <c r="H51" s="19">
        <f t="shared" ref="H51" si="19">SUM(H44:H50)</f>
        <v>20.560000000000002</v>
      </c>
      <c r="I51" s="19">
        <f t="shared" ref="I51" si="20">SUM(I44:I50)</f>
        <v>79.300000000000011</v>
      </c>
      <c r="J51" s="19">
        <f t="shared" ref="J51:L51" si="21">SUM(J44:J50)</f>
        <v>691.93999999999994</v>
      </c>
      <c r="K51" s="25"/>
      <c r="L51" s="19">
        <f t="shared" si="21"/>
        <v>70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57</v>
      </c>
      <c r="F53" s="43">
        <v>260</v>
      </c>
      <c r="G53" s="43">
        <v>19.971851851851849</v>
      </c>
      <c r="H53" s="43">
        <v>19.846666666666668</v>
      </c>
      <c r="I53" s="43">
        <v>47.300740740740736</v>
      </c>
      <c r="J53" s="43">
        <v>448.03</v>
      </c>
      <c r="K53" s="44" t="s">
        <v>59</v>
      </c>
      <c r="L53" s="43">
        <v>57.27</v>
      </c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1</v>
      </c>
      <c r="H56" s="43">
        <v>0.2</v>
      </c>
      <c r="I56" s="43">
        <v>0.2</v>
      </c>
      <c r="J56" s="43">
        <v>92</v>
      </c>
      <c r="K56" s="44" t="s">
        <v>60</v>
      </c>
      <c r="L56" s="43">
        <v>8.56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37</v>
      </c>
      <c r="G57" s="43">
        <v>2.81</v>
      </c>
      <c r="H57" s="43">
        <v>0.28999999999999998</v>
      </c>
      <c r="I57" s="43">
        <v>18.38</v>
      </c>
      <c r="J57" s="43">
        <v>87.83</v>
      </c>
      <c r="K57" s="44" t="s">
        <v>48</v>
      </c>
      <c r="L57" s="43">
        <v>2.39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20</v>
      </c>
      <c r="G58" s="43">
        <v>1.4</v>
      </c>
      <c r="H58" s="43">
        <v>0.24</v>
      </c>
      <c r="I58" s="43">
        <v>6.68</v>
      </c>
      <c r="J58" s="43">
        <v>34.799999999999997</v>
      </c>
      <c r="K58" s="44" t="s">
        <v>49</v>
      </c>
      <c r="L58" s="43">
        <v>1.78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517</v>
      </c>
      <c r="G61" s="19">
        <f t="shared" ref="G61" si="22">SUM(G52:G60)</f>
        <v>25.181851851851846</v>
      </c>
      <c r="H61" s="19">
        <f t="shared" ref="H61" si="23">SUM(H52:H60)</f>
        <v>20.576666666666664</v>
      </c>
      <c r="I61" s="19">
        <f t="shared" ref="I61" si="24">SUM(I52:I60)</f>
        <v>72.560740740740727</v>
      </c>
      <c r="J61" s="19">
        <f t="shared" ref="J61:L61" si="25">SUM(J52:J60)</f>
        <v>662.66</v>
      </c>
      <c r="K61" s="25"/>
      <c r="L61" s="19">
        <f t="shared" si="25"/>
        <v>70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1041</v>
      </c>
      <c r="G62" s="32">
        <f t="shared" ref="G62" si="26">G51+G61</f>
        <v>51.021851851851849</v>
      </c>
      <c r="H62" s="32">
        <f t="shared" ref="H62" si="27">H51+H61</f>
        <v>41.13666666666667</v>
      </c>
      <c r="I62" s="32">
        <f t="shared" ref="I62" si="28">I51+I61</f>
        <v>151.86074074074074</v>
      </c>
      <c r="J62" s="32">
        <f t="shared" ref="J62:L62" si="29">J51+J61</f>
        <v>1354.6</v>
      </c>
      <c r="K62" s="32"/>
      <c r="L62" s="32">
        <f t="shared" si="29"/>
        <v>140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210</v>
      </c>
      <c r="G63" s="40">
        <v>33.923076923076927</v>
      </c>
      <c r="H63" s="40">
        <v>21.403846153846153</v>
      </c>
      <c r="I63" s="40">
        <v>41.757692307692309</v>
      </c>
      <c r="J63" s="40">
        <v>485.35846153846148</v>
      </c>
      <c r="K63" s="41" t="s">
        <v>63</v>
      </c>
      <c r="L63" s="40">
        <v>60.69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0.3</v>
      </c>
      <c r="H65" s="43">
        <v>0</v>
      </c>
      <c r="I65" s="43">
        <v>20.3</v>
      </c>
      <c r="J65" s="43">
        <v>81</v>
      </c>
      <c r="K65" s="44" t="s">
        <v>56</v>
      </c>
      <c r="L65" s="43">
        <v>4.5</v>
      </c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74</v>
      </c>
      <c r="G66" s="43">
        <v>5.62</v>
      </c>
      <c r="H66" s="43">
        <v>0.59</v>
      </c>
      <c r="I66" s="43">
        <v>36.75</v>
      </c>
      <c r="J66" s="43">
        <v>175.65</v>
      </c>
      <c r="K66" s="44" t="s">
        <v>48</v>
      </c>
      <c r="L66" s="43">
        <v>4.8099999999999996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484</v>
      </c>
      <c r="G70" s="19">
        <f t="shared" ref="G70" si="30">SUM(G63:G69)</f>
        <v>39.843076923076922</v>
      </c>
      <c r="H70" s="19">
        <f t="shared" ref="H70" si="31">SUM(H63:H69)</f>
        <v>21.993846153846153</v>
      </c>
      <c r="I70" s="19">
        <f t="shared" ref="I70" si="32">SUM(I63:I69)</f>
        <v>98.807692307692307</v>
      </c>
      <c r="J70" s="19">
        <f t="shared" ref="J70:L70" si="33">SUM(J63:J69)</f>
        <v>742.00846153846146</v>
      </c>
      <c r="K70" s="25"/>
      <c r="L70" s="19">
        <f t="shared" si="33"/>
        <v>70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6.4" x14ac:dyDescent="0.3">
      <c r="A72" s="23"/>
      <c r="B72" s="15"/>
      <c r="C72" s="11"/>
      <c r="D72" s="7" t="s">
        <v>27</v>
      </c>
      <c r="E72" s="42" t="s">
        <v>61</v>
      </c>
      <c r="F72" s="43">
        <v>210</v>
      </c>
      <c r="G72" s="43">
        <v>33.923076923076927</v>
      </c>
      <c r="H72" s="43">
        <v>21.403846153846153</v>
      </c>
      <c r="I72" s="43">
        <v>41.757692307692309</v>
      </c>
      <c r="J72" s="43">
        <v>485.35846153846148</v>
      </c>
      <c r="K72" s="44" t="s">
        <v>63</v>
      </c>
      <c r="L72" s="43">
        <v>60.69</v>
      </c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0.3</v>
      </c>
      <c r="H75" s="43">
        <v>0</v>
      </c>
      <c r="I75" s="43">
        <v>20.3</v>
      </c>
      <c r="J75" s="43">
        <v>81</v>
      </c>
      <c r="K75" s="44" t="s">
        <v>56</v>
      </c>
      <c r="L75" s="43">
        <v>4.5</v>
      </c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47</v>
      </c>
      <c r="G76" s="43">
        <v>3.5720000000000001</v>
      </c>
      <c r="H76" s="43">
        <v>0.376</v>
      </c>
      <c r="I76" s="43">
        <v>23.34</v>
      </c>
      <c r="J76" s="43">
        <v>111.56</v>
      </c>
      <c r="K76" s="44" t="s">
        <v>48</v>
      </c>
      <c r="L76" s="43">
        <v>3.03</v>
      </c>
    </row>
    <row r="77" spans="1:12" ht="14.4" x14ac:dyDescent="0.3">
      <c r="A77" s="23"/>
      <c r="B77" s="15"/>
      <c r="C77" s="11"/>
      <c r="D77" s="7" t="s">
        <v>32</v>
      </c>
      <c r="E77" s="42" t="s">
        <v>42</v>
      </c>
      <c r="F77" s="43">
        <v>20</v>
      </c>
      <c r="G77" s="43">
        <v>1.4</v>
      </c>
      <c r="H77" s="43">
        <v>0.24</v>
      </c>
      <c r="I77" s="43">
        <v>6.68</v>
      </c>
      <c r="J77" s="43">
        <v>34.799999999999997</v>
      </c>
      <c r="K77" s="44" t="s">
        <v>49</v>
      </c>
      <c r="L77" s="43">
        <v>1.78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477</v>
      </c>
      <c r="G80" s="19">
        <f t="shared" ref="G80" si="34">SUM(G71:G79)</f>
        <v>39.195076923076925</v>
      </c>
      <c r="H80" s="19">
        <f t="shared" ref="H80" si="35">SUM(H71:H79)</f>
        <v>22.019846153846153</v>
      </c>
      <c r="I80" s="19">
        <f t="shared" ref="I80" si="36">SUM(I71:I79)</f>
        <v>92.077692307692303</v>
      </c>
      <c r="J80" s="19">
        <f t="shared" ref="J80:L80" si="37">SUM(J71:J79)</f>
        <v>712.7184615384615</v>
      </c>
      <c r="K80" s="25"/>
      <c r="L80" s="19">
        <f t="shared" si="37"/>
        <v>70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961</v>
      </c>
      <c r="G81" s="32">
        <f t="shared" ref="G81" si="38">G70+G80</f>
        <v>79.038153846153847</v>
      </c>
      <c r="H81" s="32">
        <f t="shared" ref="H81" si="39">H70+H80</f>
        <v>44.01369230769231</v>
      </c>
      <c r="I81" s="32">
        <f t="shared" ref="I81" si="40">I70+I80</f>
        <v>190.88538461538462</v>
      </c>
      <c r="J81" s="32">
        <f t="shared" ref="J81:L81" si="41">J70+J80</f>
        <v>1454.726923076923</v>
      </c>
      <c r="K81" s="32"/>
      <c r="L81" s="32">
        <f t="shared" si="41"/>
        <v>140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200</v>
      </c>
      <c r="G82" s="40">
        <v>12.1</v>
      </c>
      <c r="H82" s="40">
        <v>10.1</v>
      </c>
      <c r="I82" s="40">
        <v>34</v>
      </c>
      <c r="J82" s="40">
        <v>275</v>
      </c>
      <c r="K82" s="41" t="s">
        <v>66</v>
      </c>
      <c r="L82" s="40">
        <v>21.35</v>
      </c>
    </row>
    <row r="83" spans="1:12" ht="14.4" x14ac:dyDescent="0.3">
      <c r="A83" s="23"/>
      <c r="B83" s="15"/>
      <c r="C83" s="11"/>
      <c r="D83" s="6"/>
      <c r="E83" s="42" t="s">
        <v>65</v>
      </c>
      <c r="F83" s="43" t="s">
        <v>68</v>
      </c>
      <c r="G83" s="43">
        <v>14.54</v>
      </c>
      <c r="H83" s="43">
        <v>20.12</v>
      </c>
      <c r="I83" s="43">
        <v>14.24</v>
      </c>
      <c r="J83" s="43">
        <v>296.12799999999999</v>
      </c>
      <c r="K83" s="44" t="s">
        <v>67</v>
      </c>
      <c r="L83" s="43">
        <v>39.36</v>
      </c>
    </row>
    <row r="84" spans="1:12" ht="14.4" x14ac:dyDescent="0.3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 t="s">
        <v>47</v>
      </c>
      <c r="L84" s="43">
        <v>4.1399999999999997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79</v>
      </c>
      <c r="G85" s="43">
        <v>6.0039999999999996</v>
      </c>
      <c r="H85" s="43">
        <v>0.63200000000000001</v>
      </c>
      <c r="I85" s="43">
        <v>39.236666666666672</v>
      </c>
      <c r="J85" s="43">
        <v>187.52</v>
      </c>
      <c r="K85" s="44" t="s">
        <v>48</v>
      </c>
      <c r="L85" s="43">
        <v>5.15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479</v>
      </c>
      <c r="G89" s="19">
        <f t="shared" ref="G89" si="42">SUM(G82:G88)</f>
        <v>32.744</v>
      </c>
      <c r="H89" s="19">
        <f t="shared" ref="H89" si="43">SUM(H82:H88)</f>
        <v>30.852</v>
      </c>
      <c r="I89" s="19">
        <f t="shared" ref="I89" si="44">SUM(I82:I88)</f>
        <v>102.67666666666668</v>
      </c>
      <c r="J89" s="19">
        <f t="shared" ref="J89:L89" si="45">SUM(J82:J88)</f>
        <v>819.64799999999991</v>
      </c>
      <c r="K89" s="25"/>
      <c r="L89" s="19">
        <f t="shared" si="45"/>
        <v>70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65</v>
      </c>
      <c r="F92" s="43" t="s">
        <v>68</v>
      </c>
      <c r="G92" s="43">
        <v>14.54</v>
      </c>
      <c r="H92" s="43">
        <v>20.12</v>
      </c>
      <c r="I92" s="43">
        <v>14.24</v>
      </c>
      <c r="J92" s="43">
        <v>296.12799999999999</v>
      </c>
      <c r="K92" s="44" t="s">
        <v>67</v>
      </c>
      <c r="L92" s="43">
        <v>39.36</v>
      </c>
    </row>
    <row r="93" spans="1:12" ht="14.4" x14ac:dyDescent="0.3">
      <c r="A93" s="23"/>
      <c r="B93" s="15"/>
      <c r="C93" s="11"/>
      <c r="D93" s="7" t="s">
        <v>29</v>
      </c>
      <c r="E93" s="42" t="s">
        <v>64</v>
      </c>
      <c r="F93" s="43">
        <v>200</v>
      </c>
      <c r="G93" s="43">
        <v>12.1</v>
      </c>
      <c r="H93" s="43">
        <v>10.1</v>
      </c>
      <c r="I93" s="43">
        <v>34</v>
      </c>
      <c r="J93" s="43">
        <v>275</v>
      </c>
      <c r="K93" s="44" t="s">
        <v>66</v>
      </c>
      <c r="L93" s="43">
        <v>21.35</v>
      </c>
    </row>
    <row r="94" spans="1:12" ht="14.4" x14ac:dyDescent="0.3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0.1</v>
      </c>
      <c r="H94" s="43">
        <v>0</v>
      </c>
      <c r="I94" s="43">
        <v>15.2</v>
      </c>
      <c r="J94" s="43">
        <v>61</v>
      </c>
      <c r="K94" s="44" t="s">
        <v>47</v>
      </c>
      <c r="L94" s="43">
        <v>4.1399999999999997</v>
      </c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52</v>
      </c>
      <c r="G95" s="43">
        <v>3.952</v>
      </c>
      <c r="H95" s="43">
        <v>0.41599999999999998</v>
      </c>
      <c r="I95" s="43">
        <v>25.83</v>
      </c>
      <c r="J95" s="43">
        <v>123.43</v>
      </c>
      <c r="K95" s="44" t="s">
        <v>48</v>
      </c>
      <c r="L95" s="43">
        <v>3.37</v>
      </c>
    </row>
    <row r="96" spans="1:12" ht="14.4" x14ac:dyDescent="0.3">
      <c r="A96" s="23"/>
      <c r="B96" s="15"/>
      <c r="C96" s="11"/>
      <c r="D96" s="7" t="s">
        <v>32</v>
      </c>
      <c r="E96" s="42" t="s">
        <v>42</v>
      </c>
      <c r="F96" s="43">
        <v>20</v>
      </c>
      <c r="G96" s="43">
        <v>1.4</v>
      </c>
      <c r="H96" s="43">
        <v>0.24</v>
      </c>
      <c r="I96" s="43">
        <v>6.68</v>
      </c>
      <c r="J96" s="43">
        <v>34.799999999999997</v>
      </c>
      <c r="K96" s="44" t="s">
        <v>49</v>
      </c>
      <c r="L96" s="43">
        <v>1.78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472</v>
      </c>
      <c r="G99" s="19">
        <f t="shared" ref="G99" si="46">SUM(G90:G98)</f>
        <v>32.091999999999999</v>
      </c>
      <c r="H99" s="19">
        <f t="shared" ref="H99" si="47">SUM(H90:H98)</f>
        <v>30.875999999999998</v>
      </c>
      <c r="I99" s="19">
        <f t="shared" ref="I99" si="48">SUM(I90:I98)</f>
        <v>95.949999999999989</v>
      </c>
      <c r="J99" s="19">
        <f t="shared" ref="J99:L99" si="49">SUM(J90:J98)</f>
        <v>790.35799999999995</v>
      </c>
      <c r="K99" s="25"/>
      <c r="L99" s="19">
        <f t="shared" si="49"/>
        <v>70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951</v>
      </c>
      <c r="G100" s="32">
        <f t="shared" ref="G100" si="50">G89+G99</f>
        <v>64.835999999999999</v>
      </c>
      <c r="H100" s="32">
        <f t="shared" ref="H100" si="51">H89+H99</f>
        <v>61.727999999999994</v>
      </c>
      <c r="I100" s="32">
        <f t="shared" ref="I100" si="52">I89+I99</f>
        <v>198.62666666666667</v>
      </c>
      <c r="J100" s="32">
        <f t="shared" ref="J100:L100" si="53">J89+J99</f>
        <v>1610.0059999999999</v>
      </c>
      <c r="K100" s="32"/>
      <c r="L100" s="32">
        <f t="shared" si="53"/>
        <v>140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180</v>
      </c>
      <c r="G101" s="40">
        <v>10.32</v>
      </c>
      <c r="H101" s="40">
        <v>9.48</v>
      </c>
      <c r="I101" s="40">
        <v>45</v>
      </c>
      <c r="J101" s="40">
        <v>303.60000000000002</v>
      </c>
      <c r="K101" s="41" t="s">
        <v>45</v>
      </c>
      <c r="L101" s="40">
        <v>12.92</v>
      </c>
    </row>
    <row r="102" spans="1:12" ht="14.4" x14ac:dyDescent="0.3">
      <c r="A102" s="23"/>
      <c r="B102" s="15"/>
      <c r="C102" s="11"/>
      <c r="D102" s="6"/>
      <c r="E102" s="42" t="s">
        <v>69</v>
      </c>
      <c r="F102" s="43" t="s">
        <v>71</v>
      </c>
      <c r="G102" s="43">
        <v>17.3</v>
      </c>
      <c r="H102" s="43">
        <v>11.7</v>
      </c>
      <c r="I102" s="43">
        <v>11.8</v>
      </c>
      <c r="J102" s="43">
        <v>222</v>
      </c>
      <c r="K102" s="44" t="s">
        <v>70</v>
      </c>
      <c r="L102" s="43">
        <v>49.23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47</v>
      </c>
      <c r="L103" s="43">
        <v>4.1399999999999997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57</v>
      </c>
      <c r="G104" s="43">
        <v>4.3319999999999999</v>
      </c>
      <c r="H104" s="43">
        <v>0.45600000000000002</v>
      </c>
      <c r="I104" s="43">
        <v>28.310000000000002</v>
      </c>
      <c r="J104" s="43">
        <v>135.30000000000001</v>
      </c>
      <c r="K104" s="44" t="s">
        <v>48</v>
      </c>
      <c r="L104" s="43">
        <v>3.71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437</v>
      </c>
      <c r="G108" s="19">
        <f t="shared" ref="G108:J108" si="54">SUM(G101:G107)</f>
        <v>32.052</v>
      </c>
      <c r="H108" s="19">
        <f t="shared" si="54"/>
        <v>21.635999999999999</v>
      </c>
      <c r="I108" s="19">
        <f t="shared" si="54"/>
        <v>100.31</v>
      </c>
      <c r="J108" s="19">
        <f t="shared" si="54"/>
        <v>721.90000000000009</v>
      </c>
      <c r="K108" s="25"/>
      <c r="L108" s="19">
        <f t="shared" ref="L108" si="55">SUM(L101:L107)</f>
        <v>69.999999999999986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69</v>
      </c>
      <c r="F111" s="43" t="s">
        <v>71</v>
      </c>
      <c r="G111" s="43">
        <v>17.3</v>
      </c>
      <c r="H111" s="43">
        <v>11.7</v>
      </c>
      <c r="I111" s="43">
        <v>11.8</v>
      </c>
      <c r="J111" s="43">
        <v>222</v>
      </c>
      <c r="K111" s="44" t="s">
        <v>70</v>
      </c>
      <c r="L111" s="43">
        <v>49.23</v>
      </c>
    </row>
    <row r="112" spans="1:12" ht="14.4" x14ac:dyDescent="0.3">
      <c r="A112" s="23"/>
      <c r="B112" s="15"/>
      <c r="C112" s="11"/>
      <c r="D112" s="7" t="s">
        <v>29</v>
      </c>
      <c r="E112" s="42" t="s">
        <v>39</v>
      </c>
      <c r="F112" s="43">
        <v>180</v>
      </c>
      <c r="G112" s="43">
        <v>10.32</v>
      </c>
      <c r="H112" s="43">
        <v>9.48</v>
      </c>
      <c r="I112" s="43">
        <v>45</v>
      </c>
      <c r="J112" s="43">
        <v>303.60000000000002</v>
      </c>
      <c r="K112" s="44" t="s">
        <v>45</v>
      </c>
      <c r="L112" s="43">
        <v>12.92</v>
      </c>
    </row>
    <row r="113" spans="1:12" ht="14.4" x14ac:dyDescent="0.3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0.1</v>
      </c>
      <c r="H113" s="43">
        <v>0</v>
      </c>
      <c r="I113" s="43">
        <v>15.2</v>
      </c>
      <c r="J113" s="43">
        <v>61</v>
      </c>
      <c r="K113" s="44" t="s">
        <v>47</v>
      </c>
      <c r="L113" s="43">
        <v>4.1399999999999997</v>
      </c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30</v>
      </c>
      <c r="G114" s="43">
        <v>2.2799999999999998</v>
      </c>
      <c r="H114" s="43">
        <v>0.24</v>
      </c>
      <c r="I114" s="43">
        <v>14.9</v>
      </c>
      <c r="J114" s="43">
        <v>71.209999999999994</v>
      </c>
      <c r="K114" s="44" t="s">
        <v>48</v>
      </c>
      <c r="L114" s="43">
        <v>1.93</v>
      </c>
    </row>
    <row r="115" spans="1:12" ht="14.4" x14ac:dyDescent="0.3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43">
        <v>1.4</v>
      </c>
      <c r="H115" s="43">
        <v>0.24</v>
      </c>
      <c r="I115" s="43">
        <v>6.68</v>
      </c>
      <c r="J115" s="43">
        <v>34.799999999999997</v>
      </c>
      <c r="K115" s="44" t="s">
        <v>49</v>
      </c>
      <c r="L115" s="43">
        <v>1.78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430</v>
      </c>
      <c r="G118" s="19">
        <f t="shared" ref="G118:J118" si="56">SUM(G109:G117)</f>
        <v>31.400000000000002</v>
      </c>
      <c r="H118" s="19">
        <f t="shared" si="56"/>
        <v>21.659999999999997</v>
      </c>
      <c r="I118" s="19">
        <f t="shared" si="56"/>
        <v>93.580000000000013</v>
      </c>
      <c r="J118" s="19">
        <f t="shared" si="56"/>
        <v>692.61</v>
      </c>
      <c r="K118" s="25"/>
      <c r="L118" s="19">
        <f t="shared" ref="L118" si="57">SUM(L109:L117)</f>
        <v>70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867</v>
      </c>
      <c r="G119" s="32">
        <f t="shared" ref="G119" si="58">G108+G118</f>
        <v>63.451999999999998</v>
      </c>
      <c r="H119" s="32">
        <f t="shared" ref="H119" si="59">H108+H118</f>
        <v>43.295999999999992</v>
      </c>
      <c r="I119" s="32">
        <f t="shared" ref="I119" si="60">I108+I118</f>
        <v>193.89000000000001</v>
      </c>
      <c r="J119" s="32">
        <f t="shared" ref="J119:L119" si="61">J108+J118</f>
        <v>1414.5100000000002</v>
      </c>
      <c r="K119" s="32"/>
      <c r="L119" s="32">
        <f t="shared" si="61"/>
        <v>140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150</v>
      </c>
      <c r="G120" s="40">
        <v>3.15</v>
      </c>
      <c r="H120" s="40">
        <v>6.6</v>
      </c>
      <c r="I120" s="40">
        <v>16.350000000000001</v>
      </c>
      <c r="J120" s="40">
        <v>138</v>
      </c>
      <c r="K120" s="41" t="s">
        <v>53</v>
      </c>
      <c r="L120" s="40">
        <v>20.03</v>
      </c>
    </row>
    <row r="121" spans="1:12" ht="14.4" x14ac:dyDescent="0.3">
      <c r="A121" s="14"/>
      <c r="B121" s="15"/>
      <c r="C121" s="11"/>
      <c r="D121" s="6"/>
      <c r="E121" s="42" t="s">
        <v>72</v>
      </c>
      <c r="F121" s="43">
        <v>75</v>
      </c>
      <c r="G121" s="43">
        <v>7.125</v>
      </c>
      <c r="H121" s="43">
        <v>11.324999999999999</v>
      </c>
      <c r="I121" s="43">
        <v>8.5500000000000007</v>
      </c>
      <c r="J121" s="43">
        <v>165.75</v>
      </c>
      <c r="K121" s="44" t="s">
        <v>74</v>
      </c>
      <c r="L121" s="43">
        <v>39.93</v>
      </c>
    </row>
    <row r="122" spans="1:12" ht="14.4" x14ac:dyDescent="0.3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0.3</v>
      </c>
      <c r="H122" s="43">
        <v>0</v>
      </c>
      <c r="I122" s="43">
        <v>20.100000000000001</v>
      </c>
      <c r="J122" s="43">
        <v>81</v>
      </c>
      <c r="K122" s="44" t="s">
        <v>75</v>
      </c>
      <c r="L122" s="43">
        <v>8.9600000000000009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17</v>
      </c>
      <c r="G123" s="43">
        <v>1.292</v>
      </c>
      <c r="H123" s="43">
        <v>0.13600000000000001</v>
      </c>
      <c r="I123" s="43">
        <v>8.4433333333333334</v>
      </c>
      <c r="J123" s="43">
        <v>40.352333333333327</v>
      </c>
      <c r="K123" s="44" t="s">
        <v>48</v>
      </c>
      <c r="L123" s="43">
        <v>1.08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442</v>
      </c>
      <c r="G127" s="19">
        <f t="shared" ref="G127:J127" si="62">SUM(G120:G126)</f>
        <v>11.867000000000001</v>
      </c>
      <c r="H127" s="19">
        <f t="shared" si="62"/>
        <v>18.060999999999996</v>
      </c>
      <c r="I127" s="19">
        <f t="shared" si="62"/>
        <v>53.443333333333335</v>
      </c>
      <c r="J127" s="19">
        <f t="shared" si="62"/>
        <v>425.10233333333332</v>
      </c>
      <c r="K127" s="25"/>
      <c r="L127" s="19">
        <f t="shared" ref="L127" si="63">SUM(L120:L126)</f>
        <v>70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72</v>
      </c>
      <c r="F130" s="43">
        <v>75</v>
      </c>
      <c r="G130" s="43">
        <v>7.125</v>
      </c>
      <c r="H130" s="43">
        <v>11.324999999999999</v>
      </c>
      <c r="I130" s="43">
        <v>8.5500000000000007</v>
      </c>
      <c r="J130" s="43">
        <v>165.75</v>
      </c>
      <c r="K130" s="44" t="s">
        <v>74</v>
      </c>
      <c r="L130" s="43">
        <v>39.93</v>
      </c>
    </row>
    <row r="131" spans="1:12" ht="14.4" x14ac:dyDescent="0.3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3.15</v>
      </c>
      <c r="H131" s="43">
        <v>6.6</v>
      </c>
      <c r="I131" s="43">
        <v>16.350000000000001</v>
      </c>
      <c r="J131" s="43">
        <v>138</v>
      </c>
      <c r="K131" s="44" t="s">
        <v>53</v>
      </c>
      <c r="L131" s="43">
        <v>20.03</v>
      </c>
    </row>
    <row r="132" spans="1:12" ht="14.4" x14ac:dyDescent="0.3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0.3</v>
      </c>
      <c r="H132" s="43">
        <v>0</v>
      </c>
      <c r="I132" s="43">
        <v>20.100000000000001</v>
      </c>
      <c r="J132" s="43">
        <v>81</v>
      </c>
      <c r="K132" s="44" t="s">
        <v>75</v>
      </c>
      <c r="L132" s="43">
        <v>8.9600000000000009</v>
      </c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17</v>
      </c>
      <c r="G133" s="43">
        <v>1.292</v>
      </c>
      <c r="H133" s="43">
        <v>0.13600000000000001</v>
      </c>
      <c r="I133" s="43">
        <v>8.4433333333333334</v>
      </c>
      <c r="J133" s="43">
        <v>40.352333333333327</v>
      </c>
      <c r="K133" s="44" t="s">
        <v>48</v>
      </c>
      <c r="L133" s="43">
        <v>1.08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442</v>
      </c>
      <c r="G137" s="19">
        <f t="shared" ref="G137:J137" si="64">SUM(G128:G136)</f>
        <v>11.867000000000001</v>
      </c>
      <c r="H137" s="19">
        <f t="shared" si="64"/>
        <v>18.060999999999996</v>
      </c>
      <c r="I137" s="19">
        <f t="shared" si="64"/>
        <v>53.443333333333335</v>
      </c>
      <c r="J137" s="19">
        <f t="shared" si="64"/>
        <v>425.10233333333332</v>
      </c>
      <c r="K137" s="25"/>
      <c r="L137" s="19">
        <f t="shared" ref="L137" si="65">SUM(L128:L136)</f>
        <v>70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884</v>
      </c>
      <c r="G138" s="32">
        <f t="shared" ref="G138" si="66">G127+G137</f>
        <v>23.734000000000002</v>
      </c>
      <c r="H138" s="32">
        <f t="shared" ref="H138" si="67">H127+H137</f>
        <v>36.121999999999993</v>
      </c>
      <c r="I138" s="32">
        <f t="shared" ref="I138" si="68">I127+I137</f>
        <v>106.88666666666667</v>
      </c>
      <c r="J138" s="32">
        <f t="shared" ref="J138:L138" si="69">J127+J137</f>
        <v>850.20466666666664</v>
      </c>
      <c r="K138" s="32"/>
      <c r="L138" s="32">
        <f t="shared" si="69"/>
        <v>140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150</v>
      </c>
      <c r="G139" s="40">
        <v>3.89</v>
      </c>
      <c r="H139" s="40">
        <v>6.12</v>
      </c>
      <c r="I139" s="40">
        <v>33.94</v>
      </c>
      <c r="J139" s="40">
        <v>206.31</v>
      </c>
      <c r="K139" s="41" t="s">
        <v>80</v>
      </c>
      <c r="L139" s="40">
        <v>19.86</v>
      </c>
    </row>
    <row r="140" spans="1:12" ht="14.4" x14ac:dyDescent="0.3">
      <c r="A140" s="23"/>
      <c r="B140" s="15"/>
      <c r="C140" s="11"/>
      <c r="D140" s="6"/>
      <c r="E140" s="42" t="s">
        <v>77</v>
      </c>
      <c r="F140" s="43">
        <v>140</v>
      </c>
      <c r="G140" s="43">
        <v>16.14</v>
      </c>
      <c r="H140" s="43">
        <v>6.29</v>
      </c>
      <c r="I140" s="43">
        <v>3</v>
      </c>
      <c r="J140" s="43">
        <v>135.71</v>
      </c>
      <c r="K140" s="44" t="s">
        <v>81</v>
      </c>
      <c r="L140" s="43">
        <v>33.369999999999997</v>
      </c>
    </row>
    <row r="141" spans="1:12" ht="14.4" x14ac:dyDescent="0.3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0.3</v>
      </c>
      <c r="H141" s="43">
        <v>0</v>
      </c>
      <c r="I141" s="43">
        <v>20.100000000000001</v>
      </c>
      <c r="J141" s="43">
        <v>81</v>
      </c>
      <c r="K141" s="44" t="s">
        <v>56</v>
      </c>
      <c r="L141" s="43">
        <v>5.7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105</v>
      </c>
      <c r="G142" s="43">
        <v>7.9799999999999995</v>
      </c>
      <c r="H142" s="43">
        <v>0.84</v>
      </c>
      <c r="I142" s="43">
        <v>52.150000000000006</v>
      </c>
      <c r="J142" s="43">
        <v>249.24</v>
      </c>
      <c r="K142" s="44" t="s">
        <v>48</v>
      </c>
      <c r="L142" s="43">
        <v>6.81</v>
      </c>
    </row>
    <row r="143" spans="1:12" ht="14.4" x14ac:dyDescent="0.3">
      <c r="A143" s="23"/>
      <c r="B143" s="15"/>
      <c r="C143" s="11"/>
      <c r="D143" s="7" t="s">
        <v>24</v>
      </c>
      <c r="E143" s="42" t="s">
        <v>79</v>
      </c>
      <c r="F143" s="43">
        <v>50</v>
      </c>
      <c r="G143" s="43">
        <v>0.66</v>
      </c>
      <c r="H143" s="43">
        <v>0.08</v>
      </c>
      <c r="I143" s="43">
        <v>2.08</v>
      </c>
      <c r="J143" s="43">
        <v>11.67</v>
      </c>
      <c r="K143" s="44" t="s">
        <v>82</v>
      </c>
      <c r="L143" s="43">
        <v>4.26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28.970000000000002</v>
      </c>
      <c r="H146" s="19">
        <f t="shared" si="70"/>
        <v>13.33</v>
      </c>
      <c r="I146" s="19">
        <f t="shared" si="70"/>
        <v>111.27</v>
      </c>
      <c r="J146" s="19">
        <f t="shared" si="70"/>
        <v>683.93</v>
      </c>
      <c r="K146" s="25"/>
      <c r="L146" s="19">
        <f t="shared" ref="L146" si="71">SUM(L139:L145)</f>
        <v>70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50</v>
      </c>
      <c r="G147" s="43">
        <v>0.66</v>
      </c>
      <c r="H147" s="43">
        <v>0.08</v>
      </c>
      <c r="I147" s="43">
        <v>2.08</v>
      </c>
      <c r="J147" s="43">
        <v>11.67</v>
      </c>
      <c r="K147" s="44" t="s">
        <v>82</v>
      </c>
      <c r="L147" s="43">
        <v>4.26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77</v>
      </c>
      <c r="F149" s="43">
        <v>140</v>
      </c>
      <c r="G149" s="43">
        <v>16.14</v>
      </c>
      <c r="H149" s="43">
        <v>6.29</v>
      </c>
      <c r="I149" s="43">
        <v>3</v>
      </c>
      <c r="J149" s="43">
        <v>135.71</v>
      </c>
      <c r="K149" s="44" t="s">
        <v>81</v>
      </c>
      <c r="L149" s="43">
        <v>33.369999999999997</v>
      </c>
    </row>
    <row r="150" spans="1:12" ht="14.4" x14ac:dyDescent="0.3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3.89</v>
      </c>
      <c r="H150" s="43">
        <v>6.12</v>
      </c>
      <c r="I150" s="43">
        <v>33.94</v>
      </c>
      <c r="J150" s="43">
        <v>206.31</v>
      </c>
      <c r="K150" s="44" t="s">
        <v>80</v>
      </c>
      <c r="L150" s="43">
        <v>19.86</v>
      </c>
    </row>
    <row r="151" spans="1:12" ht="14.4" x14ac:dyDescent="0.3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56</v>
      </c>
      <c r="L151" s="43">
        <v>5.7</v>
      </c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64</v>
      </c>
      <c r="G152" s="43">
        <v>4.8600000000000003</v>
      </c>
      <c r="H152" s="43">
        <v>0.51200000000000001</v>
      </c>
      <c r="I152" s="43">
        <v>31.78</v>
      </c>
      <c r="J152" s="43">
        <v>151.91999999999999</v>
      </c>
      <c r="K152" s="44" t="s">
        <v>48</v>
      </c>
      <c r="L152" s="43">
        <v>4.1399999999999997</v>
      </c>
    </row>
    <row r="153" spans="1:12" ht="14.4" x14ac:dyDescent="0.3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2.0999999999999996</v>
      </c>
      <c r="H153" s="43">
        <v>0.36</v>
      </c>
      <c r="I153" s="43">
        <v>10.02</v>
      </c>
      <c r="J153" s="43">
        <v>52.199999999999996</v>
      </c>
      <c r="K153" s="44" t="s">
        <v>49</v>
      </c>
      <c r="L153" s="43">
        <v>2.67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634</v>
      </c>
      <c r="G156" s="19">
        <f t="shared" ref="G156:J156" si="72">SUM(G147:G155)</f>
        <v>27.950000000000003</v>
      </c>
      <c r="H156" s="19">
        <f t="shared" si="72"/>
        <v>13.362</v>
      </c>
      <c r="I156" s="19">
        <f t="shared" si="72"/>
        <v>100.92</v>
      </c>
      <c r="J156" s="19">
        <f t="shared" si="72"/>
        <v>638.81000000000006</v>
      </c>
      <c r="K156" s="25"/>
      <c r="L156" s="19">
        <f t="shared" ref="L156" si="73">SUM(L147:L155)</f>
        <v>70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1279</v>
      </c>
      <c r="G157" s="32">
        <f t="shared" ref="G157" si="74">G146+G156</f>
        <v>56.92</v>
      </c>
      <c r="H157" s="32">
        <f t="shared" ref="H157" si="75">H146+H156</f>
        <v>26.692</v>
      </c>
      <c r="I157" s="32">
        <f t="shared" ref="I157" si="76">I146+I156</f>
        <v>212.19</v>
      </c>
      <c r="J157" s="32">
        <f t="shared" ref="J157:L157" si="77">J146+J156</f>
        <v>1322.74</v>
      </c>
      <c r="K157" s="32"/>
      <c r="L157" s="32">
        <f t="shared" si="77"/>
        <v>140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12.1</v>
      </c>
      <c r="H158" s="40">
        <v>10.1</v>
      </c>
      <c r="I158" s="40">
        <v>34</v>
      </c>
      <c r="J158" s="40">
        <v>275</v>
      </c>
      <c r="K158" s="41" t="s">
        <v>66</v>
      </c>
      <c r="L158" s="40">
        <v>21.37</v>
      </c>
    </row>
    <row r="159" spans="1:12" ht="14.4" x14ac:dyDescent="0.3">
      <c r="A159" s="23"/>
      <c r="B159" s="15"/>
      <c r="C159" s="11"/>
      <c r="D159" s="6"/>
      <c r="E159" s="42" t="s">
        <v>83</v>
      </c>
      <c r="F159" s="43">
        <v>80</v>
      </c>
      <c r="G159" s="43">
        <v>14.52</v>
      </c>
      <c r="H159" s="43">
        <v>14.76</v>
      </c>
      <c r="I159" s="43">
        <v>6.24</v>
      </c>
      <c r="J159" s="43">
        <v>190.4</v>
      </c>
      <c r="K159" s="44" t="s">
        <v>84</v>
      </c>
      <c r="L159" s="43">
        <v>42.63</v>
      </c>
    </row>
    <row r="160" spans="1:12" ht="14.4" x14ac:dyDescent="0.3">
      <c r="A160" s="23"/>
      <c r="B160" s="15"/>
      <c r="C160" s="11"/>
      <c r="D160" s="7" t="s">
        <v>22</v>
      </c>
      <c r="E160" s="42" t="s">
        <v>85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 t="s">
        <v>86</v>
      </c>
      <c r="L160" s="43">
        <v>2.7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51</v>
      </c>
      <c r="G161" s="43">
        <v>3.8759999999999999</v>
      </c>
      <c r="H161" s="43">
        <v>0.40800000000000003</v>
      </c>
      <c r="I161" s="43">
        <v>25.330000000000002</v>
      </c>
      <c r="J161" s="43">
        <v>121.06</v>
      </c>
      <c r="K161" s="44" t="s">
        <v>48</v>
      </c>
      <c r="L161" s="43">
        <v>3.3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531</v>
      </c>
      <c r="G165" s="19">
        <f t="shared" ref="G165:J165" si="78">SUM(G158:G164)</f>
        <v>30.596</v>
      </c>
      <c r="H165" s="19">
        <f t="shared" si="78"/>
        <v>25.268000000000001</v>
      </c>
      <c r="I165" s="19">
        <f t="shared" si="78"/>
        <v>80.570000000000007</v>
      </c>
      <c r="J165" s="19">
        <f t="shared" si="78"/>
        <v>646.46</v>
      </c>
      <c r="K165" s="25"/>
      <c r="L165" s="19">
        <f t="shared" ref="L165" si="79">SUM(L158:L164)</f>
        <v>70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83</v>
      </c>
      <c r="F168" s="43">
        <v>80</v>
      </c>
      <c r="G168" s="43">
        <v>14.52</v>
      </c>
      <c r="H168" s="43">
        <v>14.76</v>
      </c>
      <c r="I168" s="43">
        <v>6.24</v>
      </c>
      <c r="J168" s="43">
        <v>190.4</v>
      </c>
      <c r="K168" s="44" t="s">
        <v>84</v>
      </c>
      <c r="L168" s="43">
        <v>42.63</v>
      </c>
    </row>
    <row r="169" spans="1:12" ht="14.4" x14ac:dyDescent="0.3">
      <c r="A169" s="23"/>
      <c r="B169" s="15"/>
      <c r="C169" s="11"/>
      <c r="D169" s="7" t="s">
        <v>29</v>
      </c>
      <c r="E169" s="42" t="s">
        <v>64</v>
      </c>
      <c r="F169" s="43">
        <v>200</v>
      </c>
      <c r="G169" s="43">
        <v>12.1</v>
      </c>
      <c r="H169" s="43">
        <v>10.1</v>
      </c>
      <c r="I169" s="43">
        <v>34</v>
      </c>
      <c r="J169" s="43">
        <v>275</v>
      </c>
      <c r="K169" s="44" t="s">
        <v>66</v>
      </c>
      <c r="L169" s="43">
        <v>21.37</v>
      </c>
    </row>
    <row r="170" spans="1:12" ht="14.4" x14ac:dyDescent="0.3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0.1</v>
      </c>
      <c r="H170" s="43">
        <v>0</v>
      </c>
      <c r="I170" s="43">
        <v>15</v>
      </c>
      <c r="J170" s="43">
        <v>60</v>
      </c>
      <c r="K170" s="44" t="s">
        <v>86</v>
      </c>
      <c r="L170" s="43">
        <v>2.7</v>
      </c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37</v>
      </c>
      <c r="G171" s="43">
        <v>2.81</v>
      </c>
      <c r="H171" s="43">
        <v>0.28999999999999998</v>
      </c>
      <c r="I171" s="43">
        <v>18.37</v>
      </c>
      <c r="J171" s="43">
        <v>87.83</v>
      </c>
      <c r="K171" s="44" t="s">
        <v>48</v>
      </c>
      <c r="L171" s="43">
        <v>2.41</v>
      </c>
    </row>
    <row r="172" spans="1:12" ht="14.4" x14ac:dyDescent="0.3">
      <c r="A172" s="23"/>
      <c r="B172" s="15"/>
      <c r="C172" s="11"/>
      <c r="D172" s="7" t="s">
        <v>32</v>
      </c>
      <c r="E172" s="42" t="s">
        <v>42</v>
      </c>
      <c r="F172" s="43">
        <v>10</v>
      </c>
      <c r="G172" s="43">
        <v>0.7</v>
      </c>
      <c r="H172" s="43">
        <v>0.12</v>
      </c>
      <c r="I172" s="43">
        <v>3.34</v>
      </c>
      <c r="J172" s="43">
        <v>17.399999999999999</v>
      </c>
      <c r="K172" s="44" t="s">
        <v>49</v>
      </c>
      <c r="L172" s="43">
        <v>0.89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527</v>
      </c>
      <c r="G175" s="19">
        <f t="shared" ref="G175:J175" si="80">SUM(G166:G174)</f>
        <v>30.229999999999997</v>
      </c>
      <c r="H175" s="19">
        <f t="shared" si="80"/>
        <v>25.27</v>
      </c>
      <c r="I175" s="19">
        <f t="shared" si="80"/>
        <v>76.95</v>
      </c>
      <c r="J175" s="19">
        <f t="shared" si="80"/>
        <v>630.63</v>
      </c>
      <c r="K175" s="25"/>
      <c r="L175" s="19">
        <f t="shared" ref="L175" si="81">SUM(L166:L174)</f>
        <v>70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1058</v>
      </c>
      <c r="G176" s="32">
        <f t="shared" ref="G176" si="82">G165+G175</f>
        <v>60.825999999999993</v>
      </c>
      <c r="H176" s="32">
        <f t="shared" ref="H176" si="83">H165+H175</f>
        <v>50.537999999999997</v>
      </c>
      <c r="I176" s="32">
        <f t="shared" ref="I176" si="84">I165+I175</f>
        <v>157.52000000000001</v>
      </c>
      <c r="J176" s="32">
        <f t="shared" ref="J176:L176" si="85">J165+J175</f>
        <v>1277.0900000000001</v>
      </c>
      <c r="K176" s="32"/>
      <c r="L176" s="32">
        <f t="shared" si="85"/>
        <v>140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>
        <v>270</v>
      </c>
      <c r="G177" s="40">
        <v>21.276</v>
      </c>
      <c r="H177" s="40">
        <v>22.212</v>
      </c>
      <c r="I177" s="40">
        <v>24.526799999999998</v>
      </c>
      <c r="J177" s="40">
        <v>382.32000000000005</v>
      </c>
      <c r="K177" s="41" t="s">
        <v>88</v>
      </c>
      <c r="L177" s="40">
        <v>58.42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89</v>
      </c>
      <c r="F179" s="43">
        <v>200</v>
      </c>
      <c r="G179" s="43">
        <v>0.3</v>
      </c>
      <c r="H179" s="43">
        <v>0</v>
      </c>
      <c r="I179" s="43">
        <v>20.100000000000001</v>
      </c>
      <c r="J179" s="43">
        <v>81</v>
      </c>
      <c r="K179" s="44" t="s">
        <v>60</v>
      </c>
      <c r="L179" s="43">
        <v>7.35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65</v>
      </c>
      <c r="G180" s="43">
        <v>4.9400000000000004</v>
      </c>
      <c r="H180" s="43">
        <v>0.52</v>
      </c>
      <c r="I180" s="43">
        <v>32.28</v>
      </c>
      <c r="J180" s="43">
        <v>154.29</v>
      </c>
      <c r="K180" s="44" t="s">
        <v>48</v>
      </c>
      <c r="L180" s="43">
        <v>4.2300000000000004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26.516000000000002</v>
      </c>
      <c r="H184" s="19">
        <f t="shared" si="86"/>
        <v>22.731999999999999</v>
      </c>
      <c r="I184" s="19">
        <f t="shared" si="86"/>
        <v>76.906800000000004</v>
      </c>
      <c r="J184" s="19">
        <f t="shared" si="86"/>
        <v>617.61</v>
      </c>
      <c r="K184" s="25"/>
      <c r="L184" s="19">
        <f t="shared" ref="L184" si="87">SUM(L177:L183)</f>
        <v>70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87</v>
      </c>
      <c r="F186" s="43">
        <v>270</v>
      </c>
      <c r="G186" s="43">
        <v>21.276</v>
      </c>
      <c r="H186" s="43">
        <v>22.212</v>
      </c>
      <c r="I186" s="43">
        <v>24.526799999999998</v>
      </c>
      <c r="J186" s="43">
        <v>382.32000000000005</v>
      </c>
      <c r="K186" s="44" t="s">
        <v>88</v>
      </c>
      <c r="L186" s="43">
        <v>58.42</v>
      </c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0.3</v>
      </c>
      <c r="H189" s="43">
        <v>0</v>
      </c>
      <c r="I189" s="43">
        <v>20.100000000000001</v>
      </c>
      <c r="J189" s="43">
        <v>81</v>
      </c>
      <c r="K189" s="44" t="s">
        <v>60</v>
      </c>
      <c r="L189" s="43">
        <v>7.35</v>
      </c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51</v>
      </c>
      <c r="G190" s="43">
        <v>3.8759999999999999</v>
      </c>
      <c r="H190" s="43">
        <v>0.40800000000000003</v>
      </c>
      <c r="I190" s="43">
        <v>25.33</v>
      </c>
      <c r="J190" s="43">
        <v>121.05699999999999</v>
      </c>
      <c r="K190" s="44" t="s">
        <v>48</v>
      </c>
      <c r="L190" s="43">
        <v>3.34</v>
      </c>
    </row>
    <row r="191" spans="1:12" ht="14.4" x14ac:dyDescent="0.3">
      <c r="A191" s="23"/>
      <c r="B191" s="15"/>
      <c r="C191" s="11"/>
      <c r="D191" s="7" t="s">
        <v>32</v>
      </c>
      <c r="E191" s="42" t="s">
        <v>42</v>
      </c>
      <c r="F191" s="43">
        <v>10</v>
      </c>
      <c r="G191" s="43">
        <v>0.7</v>
      </c>
      <c r="H191" s="43">
        <v>0.12</v>
      </c>
      <c r="I191" s="43">
        <v>3.34</v>
      </c>
      <c r="J191" s="43">
        <v>17.399999999999999</v>
      </c>
      <c r="K191" s="44" t="s">
        <v>49</v>
      </c>
      <c r="L191" s="43">
        <v>0.89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531</v>
      </c>
      <c r="G194" s="19">
        <f t="shared" ref="G194:J194" si="88">SUM(G185:G193)</f>
        <v>26.152000000000001</v>
      </c>
      <c r="H194" s="19">
        <f t="shared" si="88"/>
        <v>22.740000000000002</v>
      </c>
      <c r="I194" s="19">
        <f t="shared" si="88"/>
        <v>73.296800000000005</v>
      </c>
      <c r="J194" s="19">
        <f t="shared" si="88"/>
        <v>601.77700000000004</v>
      </c>
      <c r="K194" s="25"/>
      <c r="L194" s="19">
        <f t="shared" ref="L194" si="89">SUM(L185:L193)</f>
        <v>70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1066</v>
      </c>
      <c r="G195" s="32">
        <f t="shared" ref="G195" si="90">G184+G194</f>
        <v>52.668000000000006</v>
      </c>
      <c r="H195" s="32">
        <f t="shared" ref="H195" si="91">H184+H194</f>
        <v>45.472000000000001</v>
      </c>
      <c r="I195" s="32">
        <f t="shared" ref="I195" si="92">I184+I194</f>
        <v>150.20359999999999</v>
      </c>
      <c r="J195" s="32">
        <f t="shared" ref="J195:L195" si="93">J184+J194</f>
        <v>1219.3870000000002</v>
      </c>
      <c r="K195" s="32"/>
      <c r="L195" s="32">
        <f t="shared" si="93"/>
        <v>140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995.6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55.457600569800569</v>
      </c>
      <c r="H196" s="34">
        <f t="shared" si="94"/>
        <v>44.573835897435899</v>
      </c>
      <c r="I196" s="34">
        <f t="shared" si="94"/>
        <v>171.33530586894591</v>
      </c>
      <c r="J196" s="34">
        <f t="shared" si="94"/>
        <v>1318.0124589743589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Ноутбук</cp:lastModifiedBy>
  <dcterms:created xsi:type="dcterms:W3CDTF">2022-05-16T14:23:56Z</dcterms:created>
  <dcterms:modified xsi:type="dcterms:W3CDTF">2024-01-19T12:26:39Z</dcterms:modified>
</cp:coreProperties>
</file>