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Кристина\Школа\старое\2025\"/>
    </mc:Choice>
  </mc:AlternateContent>
  <xr:revisionPtr revIDLastSave="0" documentId="13_ncr:1_{A3DEAFD0-250D-4212-A7FC-B74A6AEA61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00" i="1" l="1"/>
  <c r="G81" i="1"/>
  <c r="H62" i="1"/>
  <c r="G176" i="1"/>
  <c r="G138" i="1"/>
  <c r="I43" i="1"/>
  <c r="G195" i="1"/>
  <c r="I81" i="1"/>
  <c r="G62" i="1"/>
  <c r="I62" i="1"/>
  <c r="J43" i="1"/>
  <c r="J176" i="1"/>
  <c r="L176" i="1"/>
  <c r="G157" i="1"/>
  <c r="J157" i="1"/>
  <c r="L157" i="1"/>
  <c r="F138" i="1"/>
  <c r="I119" i="1"/>
  <c r="J119" i="1"/>
  <c r="L119" i="1"/>
  <c r="G100" i="1"/>
  <c r="J100" i="1"/>
  <c r="I100" i="1"/>
  <c r="G119" i="1"/>
  <c r="F100" i="1"/>
  <c r="F81" i="1"/>
  <c r="J81" i="1"/>
  <c r="L81" i="1"/>
  <c r="G43" i="1"/>
  <c r="F43" i="1"/>
  <c r="H176" i="1"/>
  <c r="J195" i="1"/>
  <c r="F195" i="1"/>
  <c r="L195" i="1"/>
  <c r="I195" i="1"/>
  <c r="H195" i="1"/>
  <c r="F176" i="1"/>
  <c r="I176" i="1"/>
  <c r="H157" i="1"/>
  <c r="I157" i="1"/>
  <c r="F157" i="1"/>
  <c r="I138" i="1"/>
  <c r="J138" i="1"/>
  <c r="L138" i="1"/>
  <c r="H138" i="1"/>
  <c r="F119" i="1"/>
  <c r="H119" i="1"/>
  <c r="L100" i="1"/>
  <c r="H81" i="1"/>
  <c r="F62" i="1"/>
  <c r="J62" i="1"/>
  <c r="L62" i="1"/>
  <c r="H43" i="1"/>
  <c r="L43" i="1"/>
  <c r="J24" i="1"/>
  <c r="F24" i="1"/>
  <c r="G24" i="1"/>
  <c r="I24" i="1"/>
  <c r="L24" i="1"/>
  <c r="H24" i="1"/>
  <c r="G196" i="1" l="1"/>
  <c r="J196" i="1"/>
  <c r="I196" i="1"/>
  <c r="H196" i="1"/>
  <c r="F196" i="1"/>
  <c r="L196" i="1"/>
</calcChain>
</file>

<file path=xl/sharedStrings.xml><?xml version="1.0" encoding="utf-8"?>
<sst xmlns="http://schemas.openxmlformats.org/spreadsheetml/2006/main" count="430" uniqueCount="118">
  <si>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</si>
  <si>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</si>
  <si>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</si>
  <si>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</si>
  <si>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</si>
  <si>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</si>
  <si>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</si>
  <si>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</si>
  <si>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</si>
  <si>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</si>
  <si>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</si>
  <si>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</si>
  <si>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</si>
  <si>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</si>
  <si>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</si>
  <si>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</si>
  <si>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</si>
  <si>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</si>
  <si>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</si>
  <si>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</si>
  <si>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</si>
  <si>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</si>
  <si>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</si>
  <si>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</si>
  <si>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</si>
  <si>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</si>
  <si>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</si>
  <si>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</si>
  <si>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</si>
  <si>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</si>
  <si>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</si>
  <si>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</si>
  <si>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</si>
  <si>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</si>
  <si>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</si>
  <si>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</si>
  <si>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</si>
  <si>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</si>
  <si>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</si>
  <si>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гречневая рассыпчатая</t>
  </si>
  <si>
    <t>Чай с сахаром</t>
  </si>
  <si>
    <t>Хлеб пшеничный</t>
  </si>
  <si>
    <t>237/2013</t>
  </si>
  <si>
    <t>493/2013</t>
  </si>
  <si>
    <t>108/2013</t>
  </si>
  <si>
    <t>Хлеб ржаной</t>
  </si>
  <si>
    <t>109/2013</t>
  </si>
  <si>
    <t>Картофельное пюре</t>
  </si>
  <si>
    <t xml:space="preserve">Котлета из говядины </t>
  </si>
  <si>
    <t>381/2013</t>
  </si>
  <si>
    <t>429/2013</t>
  </si>
  <si>
    <t>Рыба, тушеная в томате с овощами</t>
  </si>
  <si>
    <t>Рис с овощами</t>
  </si>
  <si>
    <t>Компот из клубники</t>
  </si>
  <si>
    <t>73/2002</t>
  </si>
  <si>
    <t>491/2015</t>
  </si>
  <si>
    <t>343/2013</t>
  </si>
  <si>
    <t>Макаронные изделия отварные с сыром</t>
  </si>
  <si>
    <t>295/2013</t>
  </si>
  <si>
    <t>Кнели куриные</t>
  </si>
  <si>
    <t>505/2004</t>
  </si>
  <si>
    <t>Чай с сахаром и лимоном</t>
  </si>
  <si>
    <t>494/2013</t>
  </si>
  <si>
    <t>Рагу из филе птицы</t>
  </si>
  <si>
    <t xml:space="preserve">Компот из вишни свежемороженной </t>
  </si>
  <si>
    <t>407/2013</t>
  </si>
  <si>
    <t>Гуляш из говядины</t>
  </si>
  <si>
    <t>368/2013</t>
  </si>
  <si>
    <t>Тефтели из говядины с рисом</t>
  </si>
  <si>
    <t>390/2013</t>
  </si>
  <si>
    <t>Плов из отварной птицы (филе)</t>
  </si>
  <si>
    <t>406/2013</t>
  </si>
  <si>
    <t>Компот из черной смородины</t>
  </si>
  <si>
    <t>Капуста тушеная с мясным фаршем</t>
  </si>
  <si>
    <t>ТТК 61/2000</t>
  </si>
  <si>
    <t xml:space="preserve">Котлета из филе птицы с маслом </t>
  </si>
  <si>
    <t>496/2004</t>
  </si>
  <si>
    <t xml:space="preserve">МБОУ "СОШ №16 </t>
  </si>
  <si>
    <t>Птица, тушеная в соусе</t>
  </si>
  <si>
    <t>493/2004</t>
  </si>
  <si>
    <t>Гуляш из говядины с кашей гречневой рассыпчатой</t>
  </si>
  <si>
    <t>368/2013/237/2013</t>
  </si>
  <si>
    <t>Тефтели из говядины с рисом с картофельным пюре</t>
  </si>
  <si>
    <t>390/2013/429/2013</t>
  </si>
  <si>
    <t>Щи из квашенной капусты с картофелем и сметаной</t>
  </si>
  <si>
    <t>139/2013</t>
  </si>
  <si>
    <t>Суп картофельный с бобовыми (горох)</t>
  </si>
  <si>
    <t>144/2013</t>
  </si>
  <si>
    <t>Рассольник ленинградский со сметаной</t>
  </si>
  <si>
    <t>134/2013</t>
  </si>
  <si>
    <t>Суп из овощей со сметаной</t>
  </si>
  <si>
    <t>99/2007</t>
  </si>
  <si>
    <t>Щи из свежей капусты с картофелем и сметаной</t>
  </si>
  <si>
    <t>142/2013</t>
  </si>
  <si>
    <t>Суп картофельный с рыбными консервами</t>
  </si>
  <si>
    <t>153/2013</t>
  </si>
  <si>
    <t>Свекольник со сметаной</t>
  </si>
  <si>
    <t>131/2013</t>
  </si>
  <si>
    <t>Рассольник домашний со сметаной</t>
  </si>
  <si>
    <t>132/2013</t>
  </si>
  <si>
    <t>Суп картофельный с макаронными изделиями</t>
  </si>
  <si>
    <t>147/2013</t>
  </si>
  <si>
    <t>Котлета из филе птицы с маслом с макаронными изделиями отварными с сыром</t>
  </si>
  <si>
    <t>496/2004/295/2013</t>
  </si>
  <si>
    <t>Борщ из свежей капусты и картофелем со сметаной</t>
  </si>
  <si>
    <t>128/2013</t>
  </si>
  <si>
    <t>Яблоко</t>
  </si>
  <si>
    <t>112/2013</t>
  </si>
  <si>
    <t>Банан</t>
  </si>
  <si>
    <t>Компот из вишни сушеной</t>
  </si>
  <si>
    <t>512/2013</t>
  </si>
  <si>
    <t>Свежий огурец</t>
  </si>
  <si>
    <t>106/2013</t>
  </si>
  <si>
    <t>Сок "Сады Придонья" 0,2л</t>
  </si>
  <si>
    <t>518/2013</t>
  </si>
  <si>
    <t>Мандарин</t>
  </si>
  <si>
    <t>Компот из изюма</t>
  </si>
  <si>
    <t>Печенье "Родина"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</si>
</sst>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26" xfId="0" applyFont="1" applyBorder="1" applyAlignment="1" applyProtection="1">
      <alignment wrapText="1"/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76" activePane="bottomRight" state="frozen"/>
      <selection activeCell="J3" sqref="J3"/>
      <selection pane="topRight"/>
      <selection pane="bottomLeft"/>
      <selection pane="bottomRight" activeCell="O86" sqref="O8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 t="s">
        <v>77</v>
      </c>
      <c r="D1" s="52"/>
      <c r="E1" s="53"/>
      <c r="F1" s="3" t="s">
        <v>1</v>
      </c>
      <c r="G1" s="1" t="s">
        <v>2</v>
      </c>
      <c r="H1" s="54"/>
      <c r="I1" s="54"/>
      <c r="J1" s="54"/>
      <c r="K1" s="54"/>
    </row>
    <row r="2" spans="1:12" ht="17.399999999999999" x14ac:dyDescent="0.25">
      <c r="A2" s="4" t="s">
        <v>3</v>
      </c>
      <c r="C2" s="1"/>
      <c r="G2" s="1" t="s">
        <v>4</v>
      </c>
      <c r="H2" s="54"/>
      <c r="I2" s="54"/>
      <c r="J2" s="54"/>
      <c r="K2" s="54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2026</v>
      </c>
      <c r="K3" s="2"/>
    </row>
    <row r="4" spans="1:12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0.6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4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80</v>
      </c>
      <c r="F6" s="20">
        <v>270</v>
      </c>
      <c r="G6" s="20">
        <v>33.32</v>
      </c>
      <c r="H6" s="20">
        <v>34.299999999999997</v>
      </c>
      <c r="I6" s="20">
        <v>42.54</v>
      </c>
      <c r="J6" s="20">
        <v>550</v>
      </c>
      <c r="K6" s="21" t="s">
        <v>81</v>
      </c>
      <c r="L6" s="20">
        <v>101.16</v>
      </c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25</v>
      </c>
      <c r="E8" s="26" t="s">
        <v>40</v>
      </c>
      <c r="F8" s="27">
        <v>200</v>
      </c>
      <c r="G8" s="27">
        <v>0.1</v>
      </c>
      <c r="H8" s="27">
        <v>0</v>
      </c>
      <c r="I8" s="27">
        <v>15</v>
      </c>
      <c r="J8" s="27">
        <v>60</v>
      </c>
      <c r="K8" s="28" t="s">
        <v>43</v>
      </c>
      <c r="L8" s="27">
        <v>2.93</v>
      </c>
    </row>
    <row r="9" spans="1:12" ht="14.4" x14ac:dyDescent="0.3">
      <c r="A9" s="22"/>
      <c r="B9" s="23"/>
      <c r="C9" s="24"/>
      <c r="D9" s="29" t="s">
        <v>26</v>
      </c>
      <c r="E9" s="26" t="s">
        <v>41</v>
      </c>
      <c r="F9" s="27">
        <v>37</v>
      </c>
      <c r="G9" s="27">
        <v>2.8119999999999998</v>
      </c>
      <c r="H9" s="27">
        <v>0.29599999999999999</v>
      </c>
      <c r="I9" s="27">
        <v>18.376666666666669</v>
      </c>
      <c r="J9" s="27">
        <v>87.83</v>
      </c>
      <c r="K9" s="28" t="s">
        <v>44</v>
      </c>
      <c r="L9" s="27">
        <v>3.08</v>
      </c>
    </row>
    <row r="10" spans="1:12" ht="14.4" x14ac:dyDescent="0.3">
      <c r="A10" s="22"/>
      <c r="B10" s="23"/>
      <c r="C10" s="24"/>
      <c r="D10" s="29" t="s">
        <v>27</v>
      </c>
      <c r="E10" s="26" t="s">
        <v>106</v>
      </c>
      <c r="F10" s="27">
        <v>110</v>
      </c>
      <c r="G10" s="27">
        <v>0.39049999999999996</v>
      </c>
      <c r="H10" s="27">
        <v>0.39049999999999996</v>
      </c>
      <c r="I10" s="27">
        <v>9.4545000000000012</v>
      </c>
      <c r="J10" s="27">
        <v>45.34</v>
      </c>
      <c r="K10" s="28" t="s">
        <v>107</v>
      </c>
      <c r="L10" s="27">
        <v>17.829999999999998</v>
      </c>
    </row>
    <row r="11" spans="1:12" ht="14.4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4.4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4.4" x14ac:dyDescent="0.3">
      <c r="A13" s="30"/>
      <c r="B13" s="31"/>
      <c r="C13" s="32"/>
      <c r="D13" s="33" t="s">
        <v>28</v>
      </c>
      <c r="E13" s="34"/>
      <c r="F13" s="35">
        <f>SUM(F6:F12)</f>
        <v>617</v>
      </c>
      <c r="G13" s="35">
        <f t="shared" ref="G13:J13" si="0">SUM(G6:G12)</f>
        <v>36.622500000000002</v>
      </c>
      <c r="H13" s="35">
        <f t="shared" si="0"/>
        <v>34.986499999999999</v>
      </c>
      <c r="I13" s="35">
        <f t="shared" si="0"/>
        <v>85.371166666666667</v>
      </c>
      <c r="J13" s="35">
        <f t="shared" si="0"/>
        <v>743.17000000000007</v>
      </c>
      <c r="K13" s="36"/>
      <c r="L13" s="35">
        <f>SUM(L6:L12)</f>
        <v>125</v>
      </c>
    </row>
    <row r="14" spans="1:12" ht="14.4" x14ac:dyDescent="0.3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9" t="s">
        <v>31</v>
      </c>
      <c r="E15" s="26" t="s">
        <v>86</v>
      </c>
      <c r="F15" s="27">
        <v>200</v>
      </c>
      <c r="G15" s="27">
        <v>1.8399999999999999</v>
      </c>
      <c r="H15" s="27">
        <v>3.4000000000000004</v>
      </c>
      <c r="I15" s="27">
        <v>12.104000000000001</v>
      </c>
      <c r="J15" s="27">
        <v>86.4</v>
      </c>
      <c r="K15" s="28" t="s">
        <v>87</v>
      </c>
      <c r="L15" s="27">
        <v>0</v>
      </c>
    </row>
    <row r="16" spans="1:12" ht="14.4" x14ac:dyDescent="0.3">
      <c r="A16" s="22"/>
      <c r="B16" s="23"/>
      <c r="C16" s="24"/>
      <c r="D16" s="29" t="s">
        <v>32</v>
      </c>
      <c r="E16" s="26" t="s">
        <v>66</v>
      </c>
      <c r="F16" s="27">
        <v>120</v>
      </c>
      <c r="G16" s="27">
        <v>24.720000000000002</v>
      </c>
      <c r="H16" s="27">
        <v>26.4</v>
      </c>
      <c r="I16" s="27">
        <v>5.04</v>
      </c>
      <c r="J16" s="27">
        <v>297</v>
      </c>
      <c r="K16" s="28" t="s">
        <v>67</v>
      </c>
      <c r="L16" s="27">
        <v>89.14</v>
      </c>
    </row>
    <row r="17" spans="1:12" ht="14.4" x14ac:dyDescent="0.3">
      <c r="A17" s="22"/>
      <c r="B17" s="23"/>
      <c r="C17" s="24"/>
      <c r="D17" s="29" t="s">
        <v>33</v>
      </c>
      <c r="E17" s="26" t="s">
        <v>39</v>
      </c>
      <c r="F17" s="27">
        <v>150</v>
      </c>
      <c r="G17" s="27">
        <v>8.6</v>
      </c>
      <c r="H17" s="27">
        <v>7.9</v>
      </c>
      <c r="I17" s="27">
        <v>37.5</v>
      </c>
      <c r="J17" s="27">
        <v>253</v>
      </c>
      <c r="K17" s="28" t="s">
        <v>42</v>
      </c>
      <c r="L17" s="27">
        <v>12.02</v>
      </c>
    </row>
    <row r="18" spans="1:12" ht="14.4" x14ac:dyDescent="0.3">
      <c r="A18" s="22"/>
      <c r="B18" s="23"/>
      <c r="C18" s="24"/>
      <c r="D18" s="29" t="s">
        <v>34</v>
      </c>
      <c r="E18" s="26" t="s">
        <v>40</v>
      </c>
      <c r="F18" s="27">
        <v>200</v>
      </c>
      <c r="G18" s="27">
        <v>0.1</v>
      </c>
      <c r="H18" s="27">
        <v>0</v>
      </c>
      <c r="I18" s="27">
        <v>15</v>
      </c>
      <c r="J18" s="27">
        <v>60</v>
      </c>
      <c r="K18" s="28" t="s">
        <v>43</v>
      </c>
      <c r="L18" s="27">
        <v>2.93</v>
      </c>
    </row>
    <row r="19" spans="1:12" ht="14.4" x14ac:dyDescent="0.3">
      <c r="A19" s="22"/>
      <c r="B19" s="23"/>
      <c r="C19" s="24"/>
      <c r="D19" s="29" t="s">
        <v>35</v>
      </c>
      <c r="E19" s="26" t="s">
        <v>41</v>
      </c>
      <c r="F19" s="27">
        <v>37</v>
      </c>
      <c r="G19" s="27">
        <v>2.8119999999999998</v>
      </c>
      <c r="H19" s="27">
        <v>0.29599999999999999</v>
      </c>
      <c r="I19" s="27">
        <v>18.376666666666669</v>
      </c>
      <c r="J19" s="27">
        <v>87.83</v>
      </c>
      <c r="K19" s="28" t="s">
        <v>44</v>
      </c>
      <c r="L19" s="27">
        <v>3.08</v>
      </c>
    </row>
    <row r="20" spans="1:12" ht="14.4" x14ac:dyDescent="0.3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4.4" x14ac:dyDescent="0.3">
      <c r="A21" s="22"/>
      <c r="B21" s="23"/>
      <c r="C21" s="24"/>
      <c r="D21" s="25" t="s">
        <v>27</v>
      </c>
      <c r="E21" s="26" t="s">
        <v>106</v>
      </c>
      <c r="F21" s="27">
        <v>110</v>
      </c>
      <c r="G21" s="27">
        <v>0.39049999999999996</v>
      </c>
      <c r="H21" s="27">
        <v>0.39049999999999996</v>
      </c>
      <c r="I21" s="27">
        <v>9.4545000000000012</v>
      </c>
      <c r="J21" s="27">
        <v>45.34</v>
      </c>
      <c r="K21" s="28" t="s">
        <v>107</v>
      </c>
      <c r="L21" s="27">
        <v>17.829999999999998</v>
      </c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28</v>
      </c>
      <c r="E23" s="34"/>
      <c r="F23" s="35">
        <f>SUM(F14:F22)</f>
        <v>817</v>
      </c>
      <c r="G23" s="35">
        <f t="shared" ref="G23:J23" si="1">SUM(G14:G22)</f>
        <v>38.462500000000006</v>
      </c>
      <c r="H23" s="35">
        <f t="shared" si="1"/>
        <v>38.386499999999998</v>
      </c>
      <c r="I23" s="35">
        <f t="shared" si="1"/>
        <v>97.475166666666667</v>
      </c>
      <c r="J23" s="35">
        <f t="shared" si="1"/>
        <v>829.57</v>
      </c>
      <c r="K23" s="36"/>
      <c r="L23" s="35">
        <f>SUM(L14:L22)</f>
        <v>125</v>
      </c>
    </row>
    <row r="24" spans="1:12" ht="14.4" x14ac:dyDescent="0.25">
      <c r="A24" s="40">
        <f>A6</f>
        <v>1</v>
      </c>
      <c r="B24" s="41">
        <f>B6</f>
        <v>1</v>
      </c>
      <c r="C24" s="55" t="s">
        <v>37</v>
      </c>
      <c r="D24" s="56"/>
      <c r="E24" s="42"/>
      <c r="F24" s="43">
        <f>F13+F23</f>
        <v>1434</v>
      </c>
      <c r="G24" s="43">
        <f t="shared" ref="G24:J24" si="2">G13+G23</f>
        <v>75.085000000000008</v>
      </c>
      <c r="H24" s="43">
        <f t="shared" si="2"/>
        <v>73.37299999999999</v>
      </c>
      <c r="I24" s="43">
        <f t="shared" si="2"/>
        <v>182.84633333333335</v>
      </c>
      <c r="J24" s="43">
        <f t="shared" si="2"/>
        <v>1572.7400000000002</v>
      </c>
      <c r="K24" s="43"/>
      <c r="L24" s="43">
        <f>L13+L23</f>
        <v>250</v>
      </c>
    </row>
    <row r="25" spans="1:12" ht="26.4" x14ac:dyDescent="0.3">
      <c r="A25" s="44">
        <v>1</v>
      </c>
      <c r="B25" s="23">
        <v>2</v>
      </c>
      <c r="C25" s="17" t="s">
        <v>23</v>
      </c>
      <c r="D25" s="18" t="s">
        <v>24</v>
      </c>
      <c r="E25" s="19" t="s">
        <v>82</v>
      </c>
      <c r="F25" s="20">
        <v>270</v>
      </c>
      <c r="G25" s="20">
        <v>9.8000000000000007</v>
      </c>
      <c r="H25" s="20">
        <v>17.170000000000002</v>
      </c>
      <c r="I25" s="20">
        <v>24.33</v>
      </c>
      <c r="J25" s="20">
        <v>292.7</v>
      </c>
      <c r="K25" s="21" t="s">
        <v>83</v>
      </c>
      <c r="L25" s="20">
        <v>71.17</v>
      </c>
    </row>
    <row r="26" spans="1:12" ht="14.4" x14ac:dyDescent="0.3">
      <c r="A26" s="44"/>
      <c r="B26" s="23"/>
      <c r="C26" s="24"/>
      <c r="D26" s="25" t="s">
        <v>30</v>
      </c>
      <c r="E26" s="26" t="s">
        <v>111</v>
      </c>
      <c r="F26" s="27">
        <v>30</v>
      </c>
      <c r="G26" s="27">
        <v>0</v>
      </c>
      <c r="H26" s="27">
        <v>2.4893568000000004E-4</v>
      </c>
      <c r="I26" s="27">
        <v>6.1186948991999992E-3</v>
      </c>
      <c r="J26" s="27">
        <v>2.1</v>
      </c>
      <c r="K26" s="28" t="s">
        <v>112</v>
      </c>
      <c r="L26" s="27">
        <v>10.08</v>
      </c>
    </row>
    <row r="27" spans="1:12" ht="14.4" x14ac:dyDescent="0.3">
      <c r="A27" s="44"/>
      <c r="B27" s="23"/>
      <c r="C27" s="24"/>
      <c r="D27" s="29" t="s">
        <v>25</v>
      </c>
      <c r="E27" s="50" t="s">
        <v>109</v>
      </c>
      <c r="F27" s="27">
        <v>200</v>
      </c>
      <c r="G27" s="27">
        <v>0.3</v>
      </c>
      <c r="H27" s="27">
        <v>0</v>
      </c>
      <c r="I27" s="27">
        <v>20.100000000000001</v>
      </c>
      <c r="J27" s="27">
        <v>81</v>
      </c>
      <c r="K27" s="28" t="s">
        <v>110</v>
      </c>
      <c r="L27" s="27">
        <v>10.029999999999999</v>
      </c>
    </row>
    <row r="28" spans="1:12" ht="14.4" x14ac:dyDescent="0.3">
      <c r="A28" s="44"/>
      <c r="B28" s="23"/>
      <c r="C28" s="24"/>
      <c r="D28" s="29" t="s">
        <v>26</v>
      </c>
      <c r="E28" s="26" t="s">
        <v>41</v>
      </c>
      <c r="F28" s="27">
        <v>40</v>
      </c>
      <c r="G28" s="27">
        <v>3.04</v>
      </c>
      <c r="H28" s="27">
        <v>0.32</v>
      </c>
      <c r="I28" s="27">
        <v>19.866666666666667</v>
      </c>
      <c r="J28" s="27">
        <v>94.946666666666658</v>
      </c>
      <c r="K28" s="28" t="s">
        <v>44</v>
      </c>
      <c r="L28" s="27">
        <v>3.31</v>
      </c>
    </row>
    <row r="29" spans="1:12" ht="14.4" x14ac:dyDescent="0.3">
      <c r="A29" s="44"/>
      <c r="B29" s="23"/>
      <c r="C29" s="24"/>
      <c r="D29" s="29" t="s">
        <v>27</v>
      </c>
      <c r="E29" s="26" t="s">
        <v>108</v>
      </c>
      <c r="F29" s="27">
        <v>155</v>
      </c>
      <c r="G29" s="27">
        <v>1.6326666666666667</v>
      </c>
      <c r="H29" s="27">
        <v>0.54766666666666675</v>
      </c>
      <c r="I29" s="27">
        <v>22.785</v>
      </c>
      <c r="J29" s="27">
        <v>78.12</v>
      </c>
      <c r="K29" s="28" t="s">
        <v>107</v>
      </c>
      <c r="L29" s="27">
        <v>29.6</v>
      </c>
    </row>
    <row r="30" spans="1:12" ht="14.4" x14ac:dyDescent="0.3">
      <c r="A30" s="44"/>
      <c r="B30" s="23"/>
      <c r="C30" s="24"/>
      <c r="D30" s="25" t="s">
        <v>36</v>
      </c>
      <c r="E30" s="26" t="s">
        <v>45</v>
      </c>
      <c r="F30" s="27">
        <v>10</v>
      </c>
      <c r="G30" s="27">
        <v>0.7</v>
      </c>
      <c r="H30" s="27">
        <v>0.12</v>
      </c>
      <c r="I30" s="27">
        <v>3.34</v>
      </c>
      <c r="J30" s="27">
        <v>17.399999999999999</v>
      </c>
      <c r="K30" s="28" t="s">
        <v>46</v>
      </c>
      <c r="L30" s="27">
        <v>0.81</v>
      </c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5"/>
      <c r="B32" s="31"/>
      <c r="C32" s="32"/>
      <c r="D32" s="33" t="s">
        <v>28</v>
      </c>
      <c r="E32" s="34"/>
      <c r="F32" s="35">
        <f>SUM(F25:F31)</f>
        <v>705</v>
      </c>
      <c r="G32" s="35">
        <f>SUM(G25:G31)</f>
        <v>15.472666666666667</v>
      </c>
      <c r="H32" s="35">
        <f>SUM(H25:H31)</f>
        <v>18.157915602346669</v>
      </c>
      <c r="I32" s="35">
        <f>SUM(I25:I31)</f>
        <v>90.427785361565867</v>
      </c>
      <c r="J32" s="35">
        <f t="shared" ref="J32:L32" si="3">SUM(J25:J31)</f>
        <v>566.26666666666665</v>
      </c>
      <c r="K32" s="36"/>
      <c r="L32" s="35">
        <f t="shared" si="3"/>
        <v>125</v>
      </c>
    </row>
    <row r="33" spans="1:12" ht="14.4" x14ac:dyDescent="0.3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 t="s">
        <v>111</v>
      </c>
      <c r="F33" s="27">
        <v>30</v>
      </c>
      <c r="G33" s="27">
        <v>0</v>
      </c>
      <c r="H33" s="27">
        <v>2.4893568000000004E-4</v>
      </c>
      <c r="I33" s="27">
        <v>6.1186948991999992E-3</v>
      </c>
      <c r="J33" s="27">
        <v>2.1</v>
      </c>
      <c r="K33" s="28" t="s">
        <v>112</v>
      </c>
      <c r="L33" s="27">
        <v>10.08</v>
      </c>
    </row>
    <row r="34" spans="1:12" ht="14.4" x14ac:dyDescent="0.3">
      <c r="A34" s="44"/>
      <c r="B34" s="23"/>
      <c r="C34" s="24"/>
      <c r="D34" s="29" t="s">
        <v>31</v>
      </c>
      <c r="E34" s="26" t="s">
        <v>84</v>
      </c>
      <c r="F34" s="27">
        <v>200</v>
      </c>
      <c r="G34" s="27">
        <v>1.3461538461538463</v>
      </c>
      <c r="H34" s="27">
        <v>3.8307692307692314</v>
      </c>
      <c r="I34" s="27">
        <v>5.9846153846153847</v>
      </c>
      <c r="J34" s="27">
        <v>63.84615384615384</v>
      </c>
      <c r="K34" s="28" t="s">
        <v>85</v>
      </c>
      <c r="L34" s="27">
        <v>0</v>
      </c>
    </row>
    <row r="35" spans="1:12" ht="14.4" x14ac:dyDescent="0.3">
      <c r="A35" s="44"/>
      <c r="B35" s="23"/>
      <c r="C35" s="24"/>
      <c r="D35" s="29" t="s">
        <v>32</v>
      </c>
      <c r="E35" s="26" t="s">
        <v>68</v>
      </c>
      <c r="F35" s="27">
        <v>70</v>
      </c>
      <c r="G35" s="27">
        <v>6.65</v>
      </c>
      <c r="H35" s="27">
        <v>10.57</v>
      </c>
      <c r="I35" s="27">
        <v>7.98</v>
      </c>
      <c r="J35" s="27">
        <v>154.69999999999999</v>
      </c>
      <c r="K35" s="28" t="s">
        <v>69</v>
      </c>
      <c r="L35" s="27">
        <v>47.87</v>
      </c>
    </row>
    <row r="36" spans="1:12" ht="14.4" x14ac:dyDescent="0.3">
      <c r="A36" s="44"/>
      <c r="B36" s="23"/>
      <c r="C36" s="24"/>
      <c r="D36" s="29" t="s">
        <v>33</v>
      </c>
      <c r="E36" s="26" t="s">
        <v>47</v>
      </c>
      <c r="F36" s="27">
        <v>200</v>
      </c>
      <c r="G36" s="27">
        <v>3.15</v>
      </c>
      <c r="H36" s="27">
        <v>6.6</v>
      </c>
      <c r="I36" s="27">
        <v>16.350000000000001</v>
      </c>
      <c r="J36" s="27">
        <v>138</v>
      </c>
      <c r="K36" s="28" t="s">
        <v>50</v>
      </c>
      <c r="L36" s="27">
        <v>23.3</v>
      </c>
    </row>
    <row r="37" spans="1:12" ht="14.4" x14ac:dyDescent="0.3">
      <c r="A37" s="44"/>
      <c r="B37" s="23"/>
      <c r="C37" s="24"/>
      <c r="D37" s="29" t="s">
        <v>34</v>
      </c>
      <c r="E37" s="26" t="s">
        <v>109</v>
      </c>
      <c r="F37" s="27">
        <v>200</v>
      </c>
      <c r="G37" s="27">
        <v>0.3</v>
      </c>
      <c r="H37" s="27">
        <v>0</v>
      </c>
      <c r="I37" s="27">
        <v>20.100000000000001</v>
      </c>
      <c r="J37" s="27">
        <v>81</v>
      </c>
      <c r="K37" s="28" t="s">
        <v>110</v>
      </c>
      <c r="L37" s="27">
        <v>10.029999999999999</v>
      </c>
    </row>
    <row r="38" spans="1:12" ht="14.4" x14ac:dyDescent="0.3">
      <c r="A38" s="44"/>
      <c r="B38" s="23"/>
      <c r="C38" s="24"/>
      <c r="D38" s="29" t="s">
        <v>35</v>
      </c>
      <c r="E38" s="26" t="s">
        <v>41</v>
      </c>
      <c r="F38" s="27">
        <v>40</v>
      </c>
      <c r="G38" s="27">
        <v>3.04</v>
      </c>
      <c r="H38" s="27">
        <v>0.32</v>
      </c>
      <c r="I38" s="27">
        <v>19.866666666666667</v>
      </c>
      <c r="J38" s="27">
        <v>94.946666666666658</v>
      </c>
      <c r="K38" s="28" t="s">
        <v>44</v>
      </c>
      <c r="L38" s="27">
        <v>3.31</v>
      </c>
    </row>
    <row r="39" spans="1:12" ht="14.4" x14ac:dyDescent="0.3">
      <c r="A39" s="44"/>
      <c r="B39" s="23"/>
      <c r="C39" s="24"/>
      <c r="D39" s="29" t="s">
        <v>36</v>
      </c>
      <c r="E39" s="26" t="s">
        <v>45</v>
      </c>
      <c r="F39" s="27">
        <v>10</v>
      </c>
      <c r="G39" s="27">
        <v>0.7</v>
      </c>
      <c r="H39" s="27">
        <v>0.12</v>
      </c>
      <c r="I39" s="27">
        <v>3.34</v>
      </c>
      <c r="J39" s="27">
        <v>17.399999999999999</v>
      </c>
      <c r="K39" s="28" t="s">
        <v>46</v>
      </c>
      <c r="L39" s="27">
        <v>0.81</v>
      </c>
    </row>
    <row r="40" spans="1:12" ht="14.4" x14ac:dyDescent="0.3">
      <c r="A40" s="44"/>
      <c r="B40" s="23"/>
      <c r="C40" s="24"/>
      <c r="D40" s="25" t="s">
        <v>27</v>
      </c>
      <c r="E40" s="26" t="s">
        <v>108</v>
      </c>
      <c r="F40" s="27">
        <v>155</v>
      </c>
      <c r="G40" s="27">
        <v>1.6326666666666667</v>
      </c>
      <c r="H40" s="27">
        <v>0.54766666666666675</v>
      </c>
      <c r="I40" s="27">
        <v>22.785</v>
      </c>
      <c r="J40" s="27">
        <v>78.12</v>
      </c>
      <c r="K40" s="28" t="s">
        <v>107</v>
      </c>
      <c r="L40" s="27">
        <v>29.6</v>
      </c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5"/>
      <c r="B42" s="31"/>
      <c r="C42" s="32"/>
      <c r="D42" s="33" t="s">
        <v>28</v>
      </c>
      <c r="E42" s="34"/>
      <c r="F42" s="35">
        <f>SUM(F33:F41)</f>
        <v>905</v>
      </c>
      <c r="G42" s="35">
        <f>SUM(G33:G41)</f>
        <v>16.818820512820512</v>
      </c>
      <c r="H42" s="35">
        <f>SUM(H33:H41)</f>
        <v>21.988684833115901</v>
      </c>
      <c r="I42" s="35">
        <f>SUM(I33:I41)</f>
        <v>96.412400746181248</v>
      </c>
      <c r="J42" s="35">
        <f t="shared" ref="J42:L42" si="4">SUM(J33:J41)</f>
        <v>630.11282051282046</v>
      </c>
      <c r="K42" s="36"/>
      <c r="L42" s="35">
        <f t="shared" si="4"/>
        <v>125</v>
      </c>
    </row>
    <row r="43" spans="1:12" ht="15.75" customHeight="1" x14ac:dyDescent="0.25">
      <c r="A43" s="46">
        <f>A25</f>
        <v>1</v>
      </c>
      <c r="B43" s="46">
        <f>B25</f>
        <v>2</v>
      </c>
      <c r="C43" s="55" t="s">
        <v>37</v>
      </c>
      <c r="D43" s="56"/>
      <c r="E43" s="42"/>
      <c r="F43" s="43">
        <f>F32+F42</f>
        <v>1610</v>
      </c>
      <c r="G43" s="43">
        <f>G32+G42</f>
        <v>32.291487179487177</v>
      </c>
      <c r="H43" s="43">
        <f>H32+H42</f>
        <v>40.146600435462574</v>
      </c>
      <c r="I43" s="43">
        <f>I32+I42</f>
        <v>186.84018610774712</v>
      </c>
      <c r="J43" s="43">
        <f t="shared" ref="J43:L43" si="5">J32+J42</f>
        <v>1196.3794871794871</v>
      </c>
      <c r="K43" s="43"/>
      <c r="L43" s="43">
        <f t="shared" si="5"/>
        <v>250</v>
      </c>
    </row>
    <row r="44" spans="1:12" ht="14.4" x14ac:dyDescent="0.3">
      <c r="A44" s="15">
        <v>1</v>
      </c>
      <c r="B44" s="16">
        <v>3</v>
      </c>
      <c r="C44" s="17" t="s">
        <v>23</v>
      </c>
      <c r="D44" s="18" t="s">
        <v>24</v>
      </c>
      <c r="E44" s="19" t="s">
        <v>70</v>
      </c>
      <c r="F44" s="20">
        <v>270</v>
      </c>
      <c r="G44" s="20">
        <v>19.203703703703702</v>
      </c>
      <c r="H44" s="20">
        <v>19.083333333333336</v>
      </c>
      <c r="I44" s="20">
        <v>45.481481481481474</v>
      </c>
      <c r="J44" s="20">
        <v>430.8</v>
      </c>
      <c r="K44" s="21" t="s">
        <v>71</v>
      </c>
      <c r="L44" s="20">
        <v>61.46</v>
      </c>
    </row>
    <row r="45" spans="1:12" ht="14.4" x14ac:dyDescent="0.3">
      <c r="A45" s="22"/>
      <c r="B45" s="23"/>
      <c r="C45" s="24"/>
      <c r="D45" s="25" t="s">
        <v>33</v>
      </c>
      <c r="E45" s="26" t="s">
        <v>111</v>
      </c>
      <c r="F45" s="27">
        <v>30</v>
      </c>
      <c r="G45" s="27">
        <v>0</v>
      </c>
      <c r="H45" s="27">
        <v>2.4893568000000004E-4</v>
      </c>
      <c r="I45" s="27">
        <v>6.1186948991999992E-3</v>
      </c>
      <c r="J45" s="27">
        <v>2.1</v>
      </c>
      <c r="K45" s="28" t="s">
        <v>112</v>
      </c>
      <c r="L45" s="27">
        <v>10.08</v>
      </c>
    </row>
    <row r="46" spans="1:12" ht="14.4" x14ac:dyDescent="0.3">
      <c r="A46" s="22"/>
      <c r="B46" s="23"/>
      <c r="C46" s="24"/>
      <c r="D46" s="29" t="s">
        <v>25</v>
      </c>
      <c r="E46" s="26" t="s">
        <v>72</v>
      </c>
      <c r="F46" s="27">
        <v>200</v>
      </c>
      <c r="G46" s="27">
        <v>1</v>
      </c>
      <c r="H46" s="27">
        <v>0.2</v>
      </c>
      <c r="I46" s="27">
        <v>0.2</v>
      </c>
      <c r="J46" s="27">
        <v>92</v>
      </c>
      <c r="K46" s="28" t="s">
        <v>55</v>
      </c>
      <c r="L46" s="27">
        <v>13.84</v>
      </c>
    </row>
    <row r="47" spans="1:12" ht="14.4" x14ac:dyDescent="0.3">
      <c r="A47" s="22"/>
      <c r="B47" s="23"/>
      <c r="C47" s="24"/>
      <c r="D47" s="29" t="s">
        <v>26</v>
      </c>
      <c r="E47" s="26" t="s">
        <v>41</v>
      </c>
      <c r="F47" s="27">
        <v>36</v>
      </c>
      <c r="G47" s="27">
        <v>2.7359999999999998</v>
      </c>
      <c r="H47" s="27">
        <v>0.28800000000000003</v>
      </c>
      <c r="I47" s="27">
        <v>17.880000000000003</v>
      </c>
      <c r="J47" s="27">
        <v>85.451999999999984</v>
      </c>
      <c r="K47" s="28" t="s">
        <v>44</v>
      </c>
      <c r="L47" s="27">
        <v>3</v>
      </c>
    </row>
    <row r="48" spans="1:12" ht="14.4" x14ac:dyDescent="0.3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4.4" x14ac:dyDescent="0.3">
      <c r="A49" s="22"/>
      <c r="B49" s="23"/>
      <c r="C49" s="24"/>
      <c r="D49" s="25" t="s">
        <v>36</v>
      </c>
      <c r="E49" s="26" t="s">
        <v>45</v>
      </c>
      <c r="F49" s="27">
        <v>20</v>
      </c>
      <c r="G49" s="27">
        <v>1.4</v>
      </c>
      <c r="H49" s="27">
        <v>0.24</v>
      </c>
      <c r="I49" s="27">
        <v>6.68</v>
      </c>
      <c r="J49" s="27">
        <v>34.799999999999997</v>
      </c>
      <c r="K49" s="28" t="s">
        <v>46</v>
      </c>
      <c r="L49" s="27">
        <v>1.62</v>
      </c>
    </row>
    <row r="50" spans="1:12" ht="14.4" x14ac:dyDescent="0.3">
      <c r="A50" s="22"/>
      <c r="B50" s="23"/>
      <c r="C50" s="24"/>
      <c r="D50" s="25" t="s">
        <v>34</v>
      </c>
      <c r="E50" s="26" t="s">
        <v>113</v>
      </c>
      <c r="F50" s="27">
        <v>200</v>
      </c>
      <c r="G50" s="27">
        <v>1</v>
      </c>
      <c r="H50" s="27">
        <v>0.2</v>
      </c>
      <c r="I50" s="27">
        <v>0.2</v>
      </c>
      <c r="J50" s="27">
        <v>92</v>
      </c>
      <c r="K50" s="28" t="s">
        <v>114</v>
      </c>
      <c r="L50" s="27">
        <v>35</v>
      </c>
    </row>
    <row r="51" spans="1:12" ht="14.4" x14ac:dyDescent="0.3">
      <c r="A51" s="30"/>
      <c r="B51" s="31"/>
      <c r="C51" s="32"/>
      <c r="D51" s="33" t="s">
        <v>28</v>
      </c>
      <c r="E51" s="34"/>
      <c r="F51" s="35">
        <f>SUM(F44:F50)</f>
        <v>756</v>
      </c>
      <c r="G51" s="35">
        <f>SUM(G44:G50)</f>
        <v>25.339703703703702</v>
      </c>
      <c r="H51" s="35">
        <f>SUM(H44:H50)</f>
        <v>20.011582269013331</v>
      </c>
      <c r="I51" s="35">
        <f>SUM(I44:I50)</f>
        <v>70.447600176380675</v>
      </c>
      <c r="J51" s="35">
        <f t="shared" ref="J51:L51" si="6">SUM(J44:J50)</f>
        <v>737.15200000000004</v>
      </c>
      <c r="K51" s="36"/>
      <c r="L51" s="35">
        <f t="shared" si="6"/>
        <v>125.00000000000001</v>
      </c>
    </row>
    <row r="52" spans="1:12" ht="14.4" x14ac:dyDescent="0.3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 t="s">
        <v>111</v>
      </c>
      <c r="F52" s="27">
        <v>30</v>
      </c>
      <c r="G52" s="27">
        <v>0</v>
      </c>
      <c r="H52" s="27">
        <v>2.4893568000000004E-4</v>
      </c>
      <c r="I52" s="27">
        <v>6.1186948991999992E-3</v>
      </c>
      <c r="J52" s="27">
        <v>2.1</v>
      </c>
      <c r="K52" s="28" t="s">
        <v>112</v>
      </c>
      <c r="L52" s="27">
        <v>10.08</v>
      </c>
    </row>
    <row r="53" spans="1:12" ht="14.4" x14ac:dyDescent="0.3">
      <c r="A53" s="22"/>
      <c r="B53" s="23"/>
      <c r="C53" s="24"/>
      <c r="D53" s="29" t="s">
        <v>31</v>
      </c>
      <c r="E53" s="26" t="s">
        <v>98</v>
      </c>
      <c r="F53" s="27">
        <v>260</v>
      </c>
      <c r="G53" s="27">
        <v>2.08</v>
      </c>
      <c r="H53" s="27">
        <v>5.2</v>
      </c>
      <c r="I53" s="27">
        <v>12.8</v>
      </c>
      <c r="J53" s="27">
        <v>106.25</v>
      </c>
      <c r="K53" s="28" t="s">
        <v>99</v>
      </c>
      <c r="L53" s="27">
        <v>0</v>
      </c>
    </row>
    <row r="54" spans="1:12" ht="14.4" x14ac:dyDescent="0.3">
      <c r="A54" s="22"/>
      <c r="B54" s="23"/>
      <c r="C54" s="24"/>
      <c r="D54" s="29" t="s">
        <v>32</v>
      </c>
      <c r="E54" s="26" t="s">
        <v>70</v>
      </c>
      <c r="F54" s="27">
        <v>250</v>
      </c>
      <c r="G54" s="27">
        <v>19.203703703703702</v>
      </c>
      <c r="H54" s="27">
        <v>19.083333333333336</v>
      </c>
      <c r="I54" s="27">
        <v>45.481481481481474</v>
      </c>
      <c r="J54" s="27">
        <v>430.7962962962963</v>
      </c>
      <c r="K54" s="28" t="s">
        <v>71</v>
      </c>
      <c r="L54" s="27">
        <v>61.46</v>
      </c>
    </row>
    <row r="55" spans="1:12" ht="14.4" x14ac:dyDescent="0.3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4.4" x14ac:dyDescent="0.3">
      <c r="A56" s="22"/>
      <c r="B56" s="23"/>
      <c r="C56" s="24"/>
      <c r="D56" s="29" t="s">
        <v>34</v>
      </c>
      <c r="E56" s="26" t="s">
        <v>72</v>
      </c>
      <c r="F56" s="27">
        <v>200</v>
      </c>
      <c r="G56" s="27">
        <v>1</v>
      </c>
      <c r="H56" s="27">
        <v>0.2</v>
      </c>
      <c r="I56" s="27">
        <v>0.2</v>
      </c>
      <c r="J56" s="27">
        <v>92</v>
      </c>
      <c r="K56" s="28" t="s">
        <v>55</v>
      </c>
      <c r="L56" s="27">
        <v>13.84</v>
      </c>
    </row>
    <row r="57" spans="1:12" ht="14.4" x14ac:dyDescent="0.3">
      <c r="A57" s="22"/>
      <c r="B57" s="23"/>
      <c r="C57" s="24"/>
      <c r="D57" s="29" t="s">
        <v>35</v>
      </c>
      <c r="E57" s="26" t="s">
        <v>41</v>
      </c>
      <c r="F57" s="27">
        <v>36</v>
      </c>
      <c r="G57" s="27">
        <v>2.7359999999999998</v>
      </c>
      <c r="H57" s="27">
        <v>0.28800000000000003</v>
      </c>
      <c r="I57" s="27">
        <v>17.880000000000003</v>
      </c>
      <c r="J57" s="27">
        <v>85.451999999999984</v>
      </c>
      <c r="K57" s="28" t="s">
        <v>44</v>
      </c>
      <c r="L57" s="27">
        <v>3</v>
      </c>
    </row>
    <row r="58" spans="1:12" ht="14.4" x14ac:dyDescent="0.3">
      <c r="A58" s="22"/>
      <c r="B58" s="23"/>
      <c r="C58" s="24"/>
      <c r="D58" s="29" t="s">
        <v>36</v>
      </c>
      <c r="E58" s="26" t="s">
        <v>45</v>
      </c>
      <c r="F58" s="27">
        <v>20</v>
      </c>
      <c r="G58" s="27">
        <v>1.4</v>
      </c>
      <c r="H58" s="27">
        <v>0.24</v>
      </c>
      <c r="I58" s="27">
        <v>6.68</v>
      </c>
      <c r="J58" s="27">
        <v>34.799999999999997</v>
      </c>
      <c r="K58" s="28" t="s">
        <v>46</v>
      </c>
      <c r="L58" s="27">
        <v>1.62</v>
      </c>
    </row>
    <row r="59" spans="1:12" ht="14.4" x14ac:dyDescent="0.3">
      <c r="A59" s="22"/>
      <c r="B59" s="23"/>
      <c r="C59" s="24"/>
      <c r="D59" s="25" t="s">
        <v>34</v>
      </c>
      <c r="E59" s="26" t="s">
        <v>113</v>
      </c>
      <c r="F59" s="27">
        <v>200</v>
      </c>
      <c r="G59" s="27">
        <v>1</v>
      </c>
      <c r="H59" s="27">
        <v>0.2</v>
      </c>
      <c r="I59" s="27">
        <v>0.2</v>
      </c>
      <c r="J59" s="27">
        <v>92</v>
      </c>
      <c r="K59" s="28" t="s">
        <v>114</v>
      </c>
      <c r="L59" s="27">
        <v>35</v>
      </c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28</v>
      </c>
      <c r="E61" s="34"/>
      <c r="F61" s="35">
        <f>SUM(F52:F60)</f>
        <v>996</v>
      </c>
      <c r="G61" s="35">
        <f>SUM(G52:G60)</f>
        <v>27.4197037037037</v>
      </c>
      <c r="H61" s="35">
        <f>SUM(H52:H60)</f>
        <v>25.211582269013334</v>
      </c>
      <c r="I61" s="35">
        <f>SUM(I52:I60)</f>
        <v>83.247600176380686</v>
      </c>
      <c r="J61" s="35">
        <f t="shared" ref="J61:L61" si="7">SUM(J52:J60)</f>
        <v>843.39829629629628</v>
      </c>
      <c r="K61" s="36"/>
      <c r="L61" s="35">
        <f t="shared" si="7"/>
        <v>125.00000000000001</v>
      </c>
    </row>
    <row r="62" spans="1:12" ht="15.75" customHeight="1" x14ac:dyDescent="0.25">
      <c r="A62" s="40">
        <f>A44</f>
        <v>1</v>
      </c>
      <c r="B62" s="41">
        <f>B44</f>
        <v>3</v>
      </c>
      <c r="C62" s="55" t="s">
        <v>37</v>
      </c>
      <c r="D62" s="56"/>
      <c r="E62" s="42"/>
      <c r="F62" s="43">
        <f>F51+F61</f>
        <v>1752</v>
      </c>
      <c r="G62" s="43">
        <f>G51+G61</f>
        <v>52.759407407407402</v>
      </c>
      <c r="H62" s="43">
        <f>H51+H61</f>
        <v>45.223164538026666</v>
      </c>
      <c r="I62" s="43">
        <f>I51+I61</f>
        <v>153.69520035276136</v>
      </c>
      <c r="J62" s="43">
        <f t="shared" ref="J62:L62" si="8">J51+J61</f>
        <v>1580.5502962962964</v>
      </c>
      <c r="K62" s="43"/>
      <c r="L62" s="43">
        <f t="shared" si="8"/>
        <v>250.00000000000003</v>
      </c>
    </row>
    <row r="63" spans="1:12" ht="26.4" x14ac:dyDescent="0.3">
      <c r="A63" s="15">
        <v>1</v>
      </c>
      <c r="B63" s="16">
        <v>4</v>
      </c>
      <c r="C63" s="17" t="s">
        <v>23</v>
      </c>
      <c r="D63" s="18" t="s">
        <v>24</v>
      </c>
      <c r="E63" s="19" t="s">
        <v>73</v>
      </c>
      <c r="F63" s="20">
        <v>250</v>
      </c>
      <c r="G63" s="20">
        <v>40.384615384615387</v>
      </c>
      <c r="H63" s="20">
        <v>25.48076923076923</v>
      </c>
      <c r="I63" s="20">
        <v>49.711538461538467</v>
      </c>
      <c r="J63" s="20">
        <v>577.80769230769226</v>
      </c>
      <c r="K63" s="21" t="s">
        <v>74</v>
      </c>
      <c r="L63" s="20">
        <v>79.349999999999994</v>
      </c>
    </row>
    <row r="64" spans="1:12" ht="14.4" x14ac:dyDescent="0.3">
      <c r="A64" s="22"/>
      <c r="B64" s="23"/>
      <c r="C64" s="24"/>
      <c r="D64" s="25" t="s">
        <v>33</v>
      </c>
      <c r="E64" s="26"/>
      <c r="F64" s="27"/>
      <c r="G64" s="27"/>
      <c r="H64" s="27"/>
      <c r="I64" s="27"/>
      <c r="J64" s="27"/>
      <c r="K64" s="28"/>
      <c r="L64" s="27"/>
    </row>
    <row r="65" spans="1:12" ht="14.4" x14ac:dyDescent="0.3">
      <c r="A65" s="22"/>
      <c r="B65" s="23"/>
      <c r="C65" s="24"/>
      <c r="D65" s="29" t="s">
        <v>25</v>
      </c>
      <c r="E65" s="26" t="s">
        <v>116</v>
      </c>
      <c r="F65" s="27">
        <v>200</v>
      </c>
      <c r="G65" s="27">
        <v>0.3</v>
      </c>
      <c r="H65" s="27">
        <v>0</v>
      </c>
      <c r="I65" s="27">
        <v>20.3</v>
      </c>
      <c r="J65" s="27">
        <v>81</v>
      </c>
      <c r="K65" s="28" t="s">
        <v>110</v>
      </c>
      <c r="L65" s="27">
        <v>5.08</v>
      </c>
    </row>
    <row r="66" spans="1:12" ht="14.4" x14ac:dyDescent="0.3">
      <c r="A66" s="22"/>
      <c r="B66" s="23"/>
      <c r="C66" s="24"/>
      <c r="D66" s="29" t="s">
        <v>26</v>
      </c>
      <c r="E66" s="26" t="s">
        <v>41</v>
      </c>
      <c r="F66" s="27">
        <v>36</v>
      </c>
      <c r="G66" s="27">
        <v>2.7359999999999998</v>
      </c>
      <c r="H66" s="27">
        <v>0.28800000000000003</v>
      </c>
      <c r="I66" s="27">
        <v>17.880000000000003</v>
      </c>
      <c r="J66" s="27">
        <v>85.451999999999984</v>
      </c>
      <c r="K66" s="28" t="s">
        <v>44</v>
      </c>
      <c r="L66" s="27">
        <v>3.01</v>
      </c>
    </row>
    <row r="67" spans="1:12" ht="14.4" x14ac:dyDescent="0.3">
      <c r="A67" s="22"/>
      <c r="B67" s="23"/>
      <c r="C67" s="24"/>
      <c r="D67" s="29" t="s">
        <v>27</v>
      </c>
      <c r="E67" s="26" t="s">
        <v>115</v>
      </c>
      <c r="F67" s="27">
        <v>145</v>
      </c>
      <c r="G67" s="27">
        <v>0.85549999999999993</v>
      </c>
      <c r="H67" s="27">
        <v>0.2175</v>
      </c>
      <c r="I67" s="27">
        <v>8.0619999999999994</v>
      </c>
      <c r="J67" s="27">
        <v>40.817499999999995</v>
      </c>
      <c r="K67" s="28" t="s">
        <v>107</v>
      </c>
      <c r="L67" s="27">
        <v>36.75</v>
      </c>
    </row>
    <row r="68" spans="1:12" ht="14.4" x14ac:dyDescent="0.3">
      <c r="A68" s="22"/>
      <c r="B68" s="23"/>
      <c r="C68" s="24"/>
      <c r="D68" s="25" t="s">
        <v>36</v>
      </c>
      <c r="E68" s="26" t="s">
        <v>45</v>
      </c>
      <c r="F68" s="27">
        <v>10</v>
      </c>
      <c r="G68" s="27">
        <v>0.7</v>
      </c>
      <c r="H68" s="27">
        <v>0.12</v>
      </c>
      <c r="I68" s="27">
        <v>3.34</v>
      </c>
      <c r="J68" s="27">
        <v>17.399999999999999</v>
      </c>
      <c r="K68" s="28" t="s">
        <v>46</v>
      </c>
      <c r="L68" s="27">
        <v>0.81</v>
      </c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28</v>
      </c>
      <c r="E70" s="34"/>
      <c r="F70" s="35">
        <f>SUM(F63:F69)</f>
        <v>641</v>
      </c>
      <c r="G70" s="35">
        <f>SUM(G63:G69)</f>
        <v>44.976115384615383</v>
      </c>
      <c r="H70" s="35">
        <f>SUM(H63:H69)</f>
        <v>26.106269230769232</v>
      </c>
      <c r="I70" s="35">
        <f>SUM(I63:I69)</f>
        <v>99.293538461538461</v>
      </c>
      <c r="J70" s="35">
        <f t="shared" ref="J70:L70" si="9">SUM(J63:J69)</f>
        <v>802.47719230769223</v>
      </c>
      <c r="K70" s="36"/>
      <c r="L70" s="35">
        <f t="shared" si="9"/>
        <v>125</v>
      </c>
    </row>
    <row r="71" spans="1:12" ht="14.4" x14ac:dyDescent="0.3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31</v>
      </c>
      <c r="E72" s="26" t="s">
        <v>100</v>
      </c>
      <c r="F72" s="27">
        <v>200</v>
      </c>
      <c r="G72" s="27">
        <v>1.728</v>
      </c>
      <c r="H72" s="27">
        <v>1.8239999999999998</v>
      </c>
      <c r="I72" s="27">
        <v>12.0512</v>
      </c>
      <c r="J72" s="27">
        <v>71.2</v>
      </c>
      <c r="K72" s="28" t="s">
        <v>101</v>
      </c>
      <c r="L72" s="27">
        <v>0</v>
      </c>
    </row>
    <row r="73" spans="1:12" ht="26.4" x14ac:dyDescent="0.3">
      <c r="A73" s="22"/>
      <c r="B73" s="23"/>
      <c r="C73" s="24"/>
      <c r="D73" s="29" t="s">
        <v>32</v>
      </c>
      <c r="E73" s="26" t="s">
        <v>73</v>
      </c>
      <c r="F73" s="27">
        <v>250</v>
      </c>
      <c r="G73" s="27">
        <v>40.384615384615387</v>
      </c>
      <c r="H73" s="27">
        <v>25.48076923076923</v>
      </c>
      <c r="I73" s="27">
        <v>49.711538461538467</v>
      </c>
      <c r="J73" s="27">
        <v>577.80769230769226</v>
      </c>
      <c r="K73" s="28" t="s">
        <v>74</v>
      </c>
      <c r="L73" s="27">
        <v>79.349999999999994</v>
      </c>
    </row>
    <row r="74" spans="1:12" ht="14.4" x14ac:dyDescent="0.3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34</v>
      </c>
      <c r="E75" s="26" t="s">
        <v>116</v>
      </c>
      <c r="F75" s="27">
        <v>200</v>
      </c>
      <c r="G75" s="27">
        <v>0.3</v>
      </c>
      <c r="H75" s="27">
        <v>0</v>
      </c>
      <c r="I75" s="27">
        <v>20.3</v>
      </c>
      <c r="J75" s="27">
        <v>81</v>
      </c>
      <c r="K75" s="28" t="s">
        <v>110</v>
      </c>
      <c r="L75" s="27">
        <v>5.08</v>
      </c>
    </row>
    <row r="76" spans="1:12" ht="14.4" x14ac:dyDescent="0.3">
      <c r="A76" s="22"/>
      <c r="B76" s="23"/>
      <c r="C76" s="24"/>
      <c r="D76" s="29" t="s">
        <v>35</v>
      </c>
      <c r="E76" s="26" t="s">
        <v>41</v>
      </c>
      <c r="F76" s="27">
        <v>36</v>
      </c>
      <c r="G76" s="27">
        <v>2.7359999999999998</v>
      </c>
      <c r="H76" s="27">
        <v>0.28800000000000003</v>
      </c>
      <c r="I76" s="27">
        <v>17.880000000000003</v>
      </c>
      <c r="J76" s="27">
        <v>85.451999999999984</v>
      </c>
      <c r="K76" s="28" t="s">
        <v>44</v>
      </c>
      <c r="L76" s="27">
        <v>3.01</v>
      </c>
    </row>
    <row r="77" spans="1:12" ht="14.4" x14ac:dyDescent="0.3">
      <c r="A77" s="22"/>
      <c r="B77" s="23"/>
      <c r="C77" s="24"/>
      <c r="D77" s="29" t="s">
        <v>36</v>
      </c>
      <c r="E77" s="26" t="s">
        <v>45</v>
      </c>
      <c r="F77" s="27">
        <v>10</v>
      </c>
      <c r="G77" s="27">
        <v>0.7</v>
      </c>
      <c r="H77" s="27">
        <v>0.12</v>
      </c>
      <c r="I77" s="27">
        <v>3.34</v>
      </c>
      <c r="J77" s="27">
        <v>17.399999999999999</v>
      </c>
      <c r="K77" s="28" t="s">
        <v>46</v>
      </c>
      <c r="L77" s="27">
        <v>0.81</v>
      </c>
    </row>
    <row r="78" spans="1:12" ht="14.4" x14ac:dyDescent="0.3">
      <c r="A78" s="22"/>
      <c r="B78" s="23"/>
      <c r="C78" s="24"/>
      <c r="D78" s="25" t="s">
        <v>27</v>
      </c>
      <c r="E78" s="26" t="s">
        <v>115</v>
      </c>
      <c r="F78" s="27">
        <v>145</v>
      </c>
      <c r="G78" s="27">
        <v>0.85549999999999993</v>
      </c>
      <c r="H78" s="27">
        <v>0.2175</v>
      </c>
      <c r="I78" s="27">
        <v>8.0619999999999994</v>
      </c>
      <c r="J78" s="27">
        <v>40.817499999999995</v>
      </c>
      <c r="K78" s="28" t="s">
        <v>107</v>
      </c>
      <c r="L78" s="27">
        <v>36.75</v>
      </c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28</v>
      </c>
      <c r="E80" s="34"/>
      <c r="F80" s="35">
        <f>SUM(F71:F79)</f>
        <v>841</v>
      </c>
      <c r="G80" s="35">
        <f>SUM(G71:G79)</f>
        <v>46.704115384615385</v>
      </c>
      <c r="H80" s="35">
        <f>SUM(H71:H79)</f>
        <v>27.930269230769234</v>
      </c>
      <c r="I80" s="35">
        <f>SUM(I71:I79)</f>
        <v>111.34473846153848</v>
      </c>
      <c r="J80" s="35">
        <f t="shared" ref="J80:L80" si="10">SUM(J71:J79)</f>
        <v>873.67719230769228</v>
      </c>
      <c r="K80" s="36"/>
      <c r="L80" s="35">
        <f t="shared" si="10"/>
        <v>125</v>
      </c>
    </row>
    <row r="81" spans="1:12" ht="15.75" customHeight="1" x14ac:dyDescent="0.25">
      <c r="A81" s="40">
        <f>A63</f>
        <v>1</v>
      </c>
      <c r="B81" s="41">
        <f>B63</f>
        <v>4</v>
      </c>
      <c r="C81" s="55" t="s">
        <v>37</v>
      </c>
      <c r="D81" s="56"/>
      <c r="E81" s="42"/>
      <c r="F81" s="43">
        <f>F70+F80</f>
        <v>1482</v>
      </c>
      <c r="G81" s="43">
        <f>G70+G80</f>
        <v>91.680230769230775</v>
      </c>
      <c r="H81" s="43">
        <f>H70+H80</f>
        <v>54.03653846153847</v>
      </c>
      <c r="I81" s="43">
        <f>I70+I80</f>
        <v>210.63827692307694</v>
      </c>
      <c r="J81" s="43">
        <f t="shared" ref="J81:L81" si="11">J70+J80</f>
        <v>1676.1543846153845</v>
      </c>
      <c r="K81" s="43"/>
      <c r="L81" s="43">
        <f t="shared" si="11"/>
        <v>250</v>
      </c>
    </row>
    <row r="82" spans="1:12" ht="26.4" x14ac:dyDescent="0.3">
      <c r="A82" s="15">
        <v>1</v>
      </c>
      <c r="B82" s="16">
        <v>5</v>
      </c>
      <c r="C82" s="17" t="s">
        <v>23</v>
      </c>
      <c r="D82" s="18" t="s">
        <v>24</v>
      </c>
      <c r="E82" s="19" t="s">
        <v>102</v>
      </c>
      <c r="F82" s="20">
        <v>290</v>
      </c>
      <c r="G82" s="20">
        <v>28.46</v>
      </c>
      <c r="H82" s="20">
        <v>32.729999999999997</v>
      </c>
      <c r="I82" s="20">
        <v>50.02</v>
      </c>
      <c r="J82" s="20">
        <v>608.14</v>
      </c>
      <c r="K82" s="21" t="s">
        <v>103</v>
      </c>
      <c r="L82" s="20">
        <v>76</v>
      </c>
    </row>
    <row r="83" spans="1:12" ht="14.4" x14ac:dyDescent="0.3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22"/>
      <c r="B84" s="23"/>
      <c r="C84" s="24"/>
      <c r="D84" s="29" t="s">
        <v>25</v>
      </c>
      <c r="E84" s="26" t="s">
        <v>40</v>
      </c>
      <c r="F84" s="27">
        <v>200</v>
      </c>
      <c r="G84" s="27">
        <v>0.1</v>
      </c>
      <c r="H84" s="27">
        <v>0</v>
      </c>
      <c r="I84" s="27">
        <v>15</v>
      </c>
      <c r="J84" s="27">
        <v>60</v>
      </c>
      <c r="K84" s="28" t="s">
        <v>43</v>
      </c>
      <c r="L84" s="27">
        <v>2.93</v>
      </c>
    </row>
    <row r="85" spans="1:12" ht="14.4" x14ac:dyDescent="0.3">
      <c r="A85" s="22"/>
      <c r="B85" s="23"/>
      <c r="C85" s="24"/>
      <c r="D85" s="29" t="s">
        <v>26</v>
      </c>
      <c r="E85" s="26" t="s">
        <v>41</v>
      </c>
      <c r="F85" s="27">
        <v>49</v>
      </c>
      <c r="G85" s="27">
        <v>3.7239999999999998</v>
      </c>
      <c r="H85" s="27">
        <v>0.39200000000000002</v>
      </c>
      <c r="I85" s="27">
        <v>24.33666666666667</v>
      </c>
      <c r="J85" s="27">
        <v>116.31</v>
      </c>
      <c r="K85" s="28" t="s">
        <v>44</v>
      </c>
      <c r="L85" s="27">
        <v>4.04</v>
      </c>
    </row>
    <row r="86" spans="1:12" ht="14.4" x14ac:dyDescent="0.3">
      <c r="A86" s="22"/>
      <c r="B86" s="23"/>
      <c r="C86" s="24"/>
      <c r="D86" s="29" t="s">
        <v>27</v>
      </c>
      <c r="E86" s="26" t="s">
        <v>106</v>
      </c>
      <c r="F86" s="27">
        <v>150</v>
      </c>
      <c r="G86" s="27">
        <v>0.53249999999999997</v>
      </c>
      <c r="H86" s="27">
        <v>0.53249999999999997</v>
      </c>
      <c r="I86" s="27">
        <v>12.892500000000002</v>
      </c>
      <c r="J86" s="27">
        <v>61.82</v>
      </c>
      <c r="K86" s="28" t="s">
        <v>107</v>
      </c>
      <c r="L86" s="27">
        <v>24.03</v>
      </c>
    </row>
    <row r="87" spans="1:12" ht="14.4" x14ac:dyDescent="0.3">
      <c r="A87" s="22"/>
      <c r="B87" s="23"/>
      <c r="C87" s="24"/>
      <c r="D87" s="25" t="s">
        <v>30</v>
      </c>
      <c r="E87" s="26" t="s">
        <v>117</v>
      </c>
      <c r="F87" s="27">
        <v>50</v>
      </c>
      <c r="G87" s="27"/>
      <c r="H87" s="27"/>
      <c r="I87" s="27"/>
      <c r="J87" s="27"/>
      <c r="K87" s="28"/>
      <c r="L87" s="27">
        <v>18</v>
      </c>
    </row>
    <row r="88" spans="1:12" ht="14.4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 x14ac:dyDescent="0.3">
      <c r="A89" s="30"/>
      <c r="B89" s="31"/>
      <c r="C89" s="32"/>
      <c r="D89" s="33" t="s">
        <v>28</v>
      </c>
      <c r="E89" s="34"/>
      <c r="F89" s="35">
        <f>SUM(F82:F88)</f>
        <v>739</v>
      </c>
      <c r="G89" s="35">
        <f>SUM(G82:G88)</f>
        <v>32.816499999999998</v>
      </c>
      <c r="H89" s="35">
        <f>SUM(H82:H88)</f>
        <v>33.654499999999999</v>
      </c>
      <c r="I89" s="35">
        <f>SUM(I82:I88)</f>
        <v>102.24916666666668</v>
      </c>
      <c r="J89" s="35">
        <f t="shared" ref="J89:L89" si="12">SUM(J82:J88)</f>
        <v>846.2700000000001</v>
      </c>
      <c r="K89" s="36"/>
      <c r="L89" s="35">
        <f t="shared" si="12"/>
        <v>125.00000000000001</v>
      </c>
    </row>
    <row r="90" spans="1:12" ht="14.4" x14ac:dyDescent="0.3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31</v>
      </c>
      <c r="E91" s="26" t="s">
        <v>104</v>
      </c>
      <c r="F91" s="27">
        <v>200</v>
      </c>
      <c r="G91" s="27">
        <v>1.4076923076923078</v>
      </c>
      <c r="H91" s="27">
        <v>3.8461538461538463</v>
      </c>
      <c r="I91" s="27">
        <v>8.1923076923076934</v>
      </c>
      <c r="J91" s="27">
        <v>73.076923076923066</v>
      </c>
      <c r="K91" s="28" t="s">
        <v>105</v>
      </c>
      <c r="L91" s="27">
        <v>0</v>
      </c>
    </row>
    <row r="92" spans="1:12" ht="14.4" x14ac:dyDescent="0.3">
      <c r="A92" s="22"/>
      <c r="B92" s="23"/>
      <c r="C92" s="24"/>
      <c r="D92" s="29" t="s">
        <v>32</v>
      </c>
      <c r="E92" s="26" t="s">
        <v>75</v>
      </c>
      <c r="F92" s="27">
        <v>90</v>
      </c>
      <c r="G92" s="27">
        <v>16.355999999999998</v>
      </c>
      <c r="H92" s="27">
        <v>22.632000000000001</v>
      </c>
      <c r="I92" s="27">
        <v>16.02</v>
      </c>
      <c r="J92" s="27">
        <v>333.14</v>
      </c>
      <c r="K92" s="28" t="s">
        <v>76</v>
      </c>
      <c r="L92" s="27">
        <v>48.94</v>
      </c>
    </row>
    <row r="93" spans="1:12" ht="14.4" x14ac:dyDescent="0.3">
      <c r="A93" s="22"/>
      <c r="B93" s="23"/>
      <c r="C93" s="24"/>
      <c r="D93" s="29" t="s">
        <v>33</v>
      </c>
      <c r="E93" s="26" t="s">
        <v>57</v>
      </c>
      <c r="F93" s="27">
        <v>200</v>
      </c>
      <c r="G93" s="27">
        <v>12.1</v>
      </c>
      <c r="H93" s="27">
        <v>10.1</v>
      </c>
      <c r="I93" s="27">
        <v>34</v>
      </c>
      <c r="J93" s="27">
        <v>275</v>
      </c>
      <c r="K93" s="28" t="s">
        <v>58</v>
      </c>
      <c r="L93" s="27">
        <v>27.06</v>
      </c>
    </row>
    <row r="94" spans="1:12" ht="14.4" x14ac:dyDescent="0.3">
      <c r="A94" s="22"/>
      <c r="B94" s="23"/>
      <c r="C94" s="24"/>
      <c r="D94" s="29" t="s">
        <v>34</v>
      </c>
      <c r="E94" s="26" t="s">
        <v>40</v>
      </c>
      <c r="F94" s="27">
        <v>200</v>
      </c>
      <c r="G94" s="27">
        <v>0.1</v>
      </c>
      <c r="H94" s="27">
        <v>0</v>
      </c>
      <c r="I94" s="27">
        <v>15</v>
      </c>
      <c r="J94" s="27">
        <v>60</v>
      </c>
      <c r="K94" s="28" t="s">
        <v>43</v>
      </c>
      <c r="L94" s="27">
        <v>2.93</v>
      </c>
    </row>
    <row r="95" spans="1:12" ht="14.4" x14ac:dyDescent="0.3">
      <c r="A95" s="22"/>
      <c r="B95" s="23"/>
      <c r="C95" s="24"/>
      <c r="D95" s="29" t="s">
        <v>35</v>
      </c>
      <c r="E95" s="26" t="s">
        <v>41</v>
      </c>
      <c r="F95" s="27">
        <v>49</v>
      </c>
      <c r="G95" s="27">
        <v>3.7239999999999998</v>
      </c>
      <c r="H95" s="27">
        <v>0.39200000000000002</v>
      </c>
      <c r="I95" s="27">
        <v>24.33666666666667</v>
      </c>
      <c r="J95" s="27">
        <v>116.31</v>
      </c>
      <c r="K95" s="28" t="s">
        <v>44</v>
      </c>
      <c r="L95" s="27">
        <v>4.04</v>
      </c>
    </row>
    <row r="96" spans="1:12" ht="14.4" x14ac:dyDescent="0.3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 t="s">
        <v>27</v>
      </c>
      <c r="E97" s="26" t="s">
        <v>106</v>
      </c>
      <c r="F97" s="27">
        <v>150</v>
      </c>
      <c r="G97" s="27">
        <v>0.53249999999999997</v>
      </c>
      <c r="H97" s="27">
        <v>0.53249999999999997</v>
      </c>
      <c r="I97" s="27">
        <v>12.892500000000002</v>
      </c>
      <c r="J97" s="27">
        <v>61.82</v>
      </c>
      <c r="K97" s="28" t="s">
        <v>107</v>
      </c>
      <c r="L97" s="27">
        <v>24.03</v>
      </c>
    </row>
    <row r="98" spans="1:12" ht="14.4" x14ac:dyDescent="0.3">
      <c r="A98" s="22"/>
      <c r="B98" s="23"/>
      <c r="C98" s="24"/>
      <c r="D98" s="25" t="s">
        <v>30</v>
      </c>
      <c r="E98" s="26" t="s">
        <v>117</v>
      </c>
      <c r="F98" s="27">
        <v>50</v>
      </c>
      <c r="G98" s="27"/>
      <c r="H98" s="27"/>
      <c r="I98" s="27"/>
      <c r="J98" s="27"/>
      <c r="K98" s="28"/>
      <c r="L98" s="27">
        <v>18</v>
      </c>
    </row>
    <row r="99" spans="1:12" ht="14.4" x14ac:dyDescent="0.3">
      <c r="A99" s="30"/>
      <c r="B99" s="31"/>
      <c r="C99" s="32"/>
      <c r="D99" s="33" t="s">
        <v>28</v>
      </c>
      <c r="E99" s="34"/>
      <c r="F99" s="35">
        <f>SUM(F90:F98)</f>
        <v>939</v>
      </c>
      <c r="G99" s="35">
        <f>SUM(G90:G98)</f>
        <v>34.220192307692301</v>
      </c>
      <c r="H99" s="35">
        <f>SUM(H90:H98)</f>
        <v>37.502653846153848</v>
      </c>
      <c r="I99" s="35">
        <f>SUM(I90:I98)</f>
        <v>110.44147435897436</v>
      </c>
      <c r="J99" s="35">
        <f t="shared" ref="J99:L99" si="13">SUM(J90:J98)</f>
        <v>919.34692307692319</v>
      </c>
      <c r="K99" s="36"/>
      <c r="L99" s="35">
        <f t="shared" si="13"/>
        <v>125.00000000000001</v>
      </c>
    </row>
    <row r="100" spans="1:12" ht="15.75" customHeight="1" x14ac:dyDescent="0.25">
      <c r="A100" s="40">
        <f>A82</f>
        <v>1</v>
      </c>
      <c r="B100" s="41">
        <f>B82</f>
        <v>5</v>
      </c>
      <c r="C100" s="55" t="s">
        <v>37</v>
      </c>
      <c r="D100" s="56"/>
      <c r="E100" s="42"/>
      <c r="F100" s="43">
        <f>F89+F99</f>
        <v>1678</v>
      </c>
      <c r="G100" s="43">
        <f>G89+G99</f>
        <v>67.036692307692306</v>
      </c>
      <c r="H100" s="43">
        <f>H89+H99</f>
        <v>71.157153846153847</v>
      </c>
      <c r="I100" s="43">
        <f>I89+I99</f>
        <v>212.69064102564104</v>
      </c>
      <c r="J100" s="43">
        <f t="shared" ref="J100:L100" si="14">J89+J99</f>
        <v>1765.6169230769233</v>
      </c>
      <c r="K100" s="43"/>
      <c r="L100" s="43">
        <f t="shared" si="14"/>
        <v>250.00000000000003</v>
      </c>
    </row>
    <row r="101" spans="1:12" ht="14.4" x14ac:dyDescent="0.3">
      <c r="A101" s="15">
        <v>2</v>
      </c>
      <c r="B101" s="16">
        <v>1</v>
      </c>
      <c r="C101" s="17" t="s">
        <v>23</v>
      </c>
      <c r="D101" s="18" t="s">
        <v>24</v>
      </c>
      <c r="E101" s="19" t="s">
        <v>78</v>
      </c>
      <c r="F101" s="20">
        <v>130</v>
      </c>
      <c r="G101" s="20">
        <v>21.71</v>
      </c>
      <c r="H101" s="20">
        <v>12.61</v>
      </c>
      <c r="I101" s="20">
        <v>0.65</v>
      </c>
      <c r="J101" s="20">
        <v>202.8</v>
      </c>
      <c r="K101" s="21" t="s">
        <v>79</v>
      </c>
      <c r="L101" s="20">
        <v>63.22</v>
      </c>
    </row>
    <row r="102" spans="1:12" ht="14.4" x14ac:dyDescent="0.3">
      <c r="A102" s="22"/>
      <c r="B102" s="23"/>
      <c r="C102" s="24"/>
      <c r="D102" s="25" t="s">
        <v>33</v>
      </c>
      <c r="E102" s="26" t="s">
        <v>39</v>
      </c>
      <c r="F102" s="27">
        <v>150</v>
      </c>
      <c r="G102" s="27">
        <v>8.6</v>
      </c>
      <c r="H102" s="27">
        <v>7.9</v>
      </c>
      <c r="I102" s="27">
        <v>37.5</v>
      </c>
      <c r="J102" s="27">
        <v>253</v>
      </c>
      <c r="K102" s="28" t="s">
        <v>42</v>
      </c>
      <c r="L102" s="27">
        <v>12.42</v>
      </c>
    </row>
    <row r="103" spans="1:12" ht="14.4" x14ac:dyDescent="0.3">
      <c r="A103" s="22"/>
      <c r="B103" s="23"/>
      <c r="C103" s="24"/>
      <c r="D103" s="29" t="s">
        <v>25</v>
      </c>
      <c r="E103" s="26" t="s">
        <v>40</v>
      </c>
      <c r="F103" s="27">
        <v>200</v>
      </c>
      <c r="G103" s="27">
        <v>0.1</v>
      </c>
      <c r="H103" s="27">
        <v>0</v>
      </c>
      <c r="I103" s="27">
        <v>15</v>
      </c>
      <c r="J103" s="27">
        <v>60</v>
      </c>
      <c r="K103" s="28" t="s">
        <v>43</v>
      </c>
      <c r="L103" s="27">
        <v>2.9</v>
      </c>
    </row>
    <row r="104" spans="1:12" ht="14.4" x14ac:dyDescent="0.3">
      <c r="A104" s="22"/>
      <c r="B104" s="23"/>
      <c r="C104" s="24"/>
      <c r="D104" s="29" t="s">
        <v>26</v>
      </c>
      <c r="E104" s="26" t="s">
        <v>41</v>
      </c>
      <c r="F104" s="27">
        <v>40</v>
      </c>
      <c r="G104" s="27">
        <v>3.04</v>
      </c>
      <c r="H104" s="27">
        <v>0.32</v>
      </c>
      <c r="I104" s="27">
        <v>19.866666666666667</v>
      </c>
      <c r="J104" s="27">
        <v>94.946666666666658</v>
      </c>
      <c r="K104" s="28" t="s">
        <v>44</v>
      </c>
      <c r="L104" s="27">
        <v>2.91</v>
      </c>
    </row>
    <row r="105" spans="1:12" ht="14.4" x14ac:dyDescent="0.3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5" t="s">
        <v>36</v>
      </c>
      <c r="E106" s="26" t="s">
        <v>45</v>
      </c>
      <c r="F106" s="27">
        <v>10</v>
      </c>
      <c r="G106" s="27">
        <v>0.7</v>
      </c>
      <c r="H106" s="27">
        <v>0.12</v>
      </c>
      <c r="I106" s="27">
        <v>3.34</v>
      </c>
      <c r="J106" s="27">
        <v>17.399999999999999</v>
      </c>
      <c r="K106" s="28" t="s">
        <v>46</v>
      </c>
      <c r="L106" s="27">
        <v>0.81</v>
      </c>
    </row>
    <row r="107" spans="1:12" ht="14.4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4.4" x14ac:dyDescent="0.3">
      <c r="A108" s="30"/>
      <c r="B108" s="31"/>
      <c r="C108" s="32"/>
      <c r="D108" s="33" t="s">
        <v>28</v>
      </c>
      <c r="E108" s="34"/>
      <c r="F108" s="35">
        <f>SUM(F101:F107)</f>
        <v>530</v>
      </c>
      <c r="G108" s="35">
        <f t="shared" ref="G108:J108" si="15">SUM(G101:G107)</f>
        <v>34.150000000000006</v>
      </c>
      <c r="H108" s="35">
        <f t="shared" si="15"/>
        <v>20.95</v>
      </c>
      <c r="I108" s="35">
        <f t="shared" si="15"/>
        <v>76.356666666666669</v>
      </c>
      <c r="J108" s="35">
        <f t="shared" si="15"/>
        <v>628.14666666666665</v>
      </c>
      <c r="K108" s="36"/>
      <c r="L108" s="35">
        <f>SUM(L101:L107)</f>
        <v>82.26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31</v>
      </c>
      <c r="E110" s="26" t="s">
        <v>88</v>
      </c>
      <c r="F110" s="27">
        <v>200</v>
      </c>
      <c r="G110" s="27">
        <v>1.5769230769230769</v>
      </c>
      <c r="H110" s="27">
        <v>4.0384615384615383</v>
      </c>
      <c r="I110" s="27">
        <v>12.5</v>
      </c>
      <c r="J110" s="27">
        <v>93.269230769230774</v>
      </c>
      <c r="K110" s="28" t="s">
        <v>89</v>
      </c>
      <c r="L110" s="27">
        <v>14.59</v>
      </c>
    </row>
    <row r="111" spans="1:12" ht="14.4" x14ac:dyDescent="0.3">
      <c r="A111" s="22"/>
      <c r="B111" s="23"/>
      <c r="C111" s="24"/>
      <c r="D111" s="29" t="s">
        <v>32</v>
      </c>
      <c r="E111" s="26" t="s">
        <v>78</v>
      </c>
      <c r="F111" s="27">
        <v>100</v>
      </c>
      <c r="G111" s="27">
        <v>16.7</v>
      </c>
      <c r="H111" s="27">
        <v>9.6999999999999993</v>
      </c>
      <c r="I111" s="27">
        <v>0.5</v>
      </c>
      <c r="J111" s="27">
        <v>156</v>
      </c>
      <c r="K111" s="28" t="s">
        <v>79</v>
      </c>
      <c r="L111" s="27">
        <v>48.63</v>
      </c>
    </row>
    <row r="112" spans="1:12" ht="14.4" x14ac:dyDescent="0.3">
      <c r="A112" s="22"/>
      <c r="B112" s="23"/>
      <c r="C112" s="24"/>
      <c r="D112" s="29" t="s">
        <v>33</v>
      </c>
      <c r="E112" s="26" t="s">
        <v>39</v>
      </c>
      <c r="F112" s="27">
        <v>150</v>
      </c>
      <c r="G112" s="27">
        <v>8.6</v>
      </c>
      <c r="H112" s="27">
        <v>7.9</v>
      </c>
      <c r="I112" s="27">
        <v>37.5</v>
      </c>
      <c r="J112" s="27">
        <v>253</v>
      </c>
      <c r="K112" s="28" t="s">
        <v>42</v>
      </c>
      <c r="L112" s="27">
        <v>12.42</v>
      </c>
    </row>
    <row r="113" spans="1:12" ht="14.4" x14ac:dyDescent="0.3">
      <c r="A113" s="22"/>
      <c r="B113" s="23"/>
      <c r="C113" s="24"/>
      <c r="D113" s="29" t="s">
        <v>34</v>
      </c>
      <c r="E113" s="26" t="s">
        <v>40</v>
      </c>
      <c r="F113" s="27">
        <v>200</v>
      </c>
      <c r="G113" s="27">
        <v>0.1</v>
      </c>
      <c r="H113" s="27">
        <v>0</v>
      </c>
      <c r="I113" s="27">
        <v>15</v>
      </c>
      <c r="J113" s="27">
        <v>60</v>
      </c>
      <c r="K113" s="28" t="s">
        <v>43</v>
      </c>
      <c r="L113" s="27">
        <v>2.9</v>
      </c>
    </row>
    <row r="114" spans="1:12" ht="14.4" x14ac:dyDescent="0.3">
      <c r="A114" s="22"/>
      <c r="B114" s="23"/>
      <c r="C114" s="24"/>
      <c r="D114" s="29" t="s">
        <v>35</v>
      </c>
      <c r="E114" s="26" t="s">
        <v>41</v>
      </c>
      <c r="F114" s="27">
        <v>40</v>
      </c>
      <c r="G114" s="27">
        <v>3.04</v>
      </c>
      <c r="H114" s="27">
        <v>0.32</v>
      </c>
      <c r="I114" s="27">
        <v>19.866666666666667</v>
      </c>
      <c r="J114" s="27">
        <v>94.946666666666658</v>
      </c>
      <c r="K114" s="28" t="s">
        <v>44</v>
      </c>
      <c r="L114" s="27">
        <v>2.91</v>
      </c>
    </row>
    <row r="115" spans="1:12" ht="14.4" x14ac:dyDescent="0.3">
      <c r="A115" s="22"/>
      <c r="B115" s="23"/>
      <c r="C115" s="24"/>
      <c r="D115" s="29" t="s">
        <v>36</v>
      </c>
      <c r="E115" s="26" t="s">
        <v>45</v>
      </c>
      <c r="F115" s="27">
        <v>10</v>
      </c>
      <c r="G115" s="27">
        <v>0.7</v>
      </c>
      <c r="H115" s="27">
        <v>0.12</v>
      </c>
      <c r="I115" s="27">
        <v>3.34</v>
      </c>
      <c r="J115" s="27">
        <v>17.399999999999999</v>
      </c>
      <c r="K115" s="28" t="s">
        <v>46</v>
      </c>
      <c r="L115" s="27">
        <v>0.81</v>
      </c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28</v>
      </c>
      <c r="E118" s="34"/>
      <c r="F118" s="35">
        <f>SUM(F109:F117)</f>
        <v>700</v>
      </c>
      <c r="G118" s="35">
        <f t="shared" ref="G118:J118" si="16">SUM(G109:G117)</f>
        <v>30.716923076923077</v>
      </c>
      <c r="H118" s="35">
        <f t="shared" si="16"/>
        <v>22.078461538461539</v>
      </c>
      <c r="I118" s="35">
        <f t="shared" si="16"/>
        <v>88.706666666666678</v>
      </c>
      <c r="J118" s="35">
        <f t="shared" si="16"/>
        <v>674.61589743589741</v>
      </c>
      <c r="K118" s="36"/>
      <c r="L118" s="35">
        <f>SUM(L109:L117)</f>
        <v>82.26</v>
      </c>
    </row>
    <row r="119" spans="1:12" ht="14.4" x14ac:dyDescent="0.25">
      <c r="A119" s="40">
        <f>A101</f>
        <v>2</v>
      </c>
      <c r="B119" s="41">
        <f>B101</f>
        <v>1</v>
      </c>
      <c r="C119" s="55" t="s">
        <v>37</v>
      </c>
      <c r="D119" s="56"/>
      <c r="E119" s="42"/>
      <c r="F119" s="43">
        <f>F108+F118</f>
        <v>1230</v>
      </c>
      <c r="G119" s="43">
        <f>G108+G118</f>
        <v>64.866923076923086</v>
      </c>
      <c r="H119" s="43">
        <f>H108+H118</f>
        <v>43.028461538461542</v>
      </c>
      <c r="I119" s="43">
        <f>I108+I118</f>
        <v>165.06333333333333</v>
      </c>
      <c r="J119" s="43">
        <f t="shared" ref="J119:L119" si="17">J108+J118</f>
        <v>1302.7625641025641</v>
      </c>
      <c r="K119" s="43"/>
      <c r="L119" s="43">
        <f t="shared" si="17"/>
        <v>164.52</v>
      </c>
    </row>
    <row r="120" spans="1:12" ht="14.4" x14ac:dyDescent="0.3">
      <c r="A120" s="44">
        <v>2</v>
      </c>
      <c r="B120" s="23">
        <v>2</v>
      </c>
      <c r="C120" s="17" t="s">
        <v>23</v>
      </c>
      <c r="D120" s="18" t="s">
        <v>24</v>
      </c>
      <c r="E120" s="19" t="s">
        <v>48</v>
      </c>
      <c r="F120" s="20">
        <v>70</v>
      </c>
      <c r="G120" s="20">
        <v>12.46</v>
      </c>
      <c r="H120" s="20">
        <v>12.25</v>
      </c>
      <c r="I120" s="20">
        <v>10.010000000000002</v>
      </c>
      <c r="J120" s="20">
        <v>200.2</v>
      </c>
      <c r="K120" s="21" t="s">
        <v>49</v>
      </c>
      <c r="L120" s="20">
        <v>49.07</v>
      </c>
    </row>
    <row r="121" spans="1:12" ht="14.4" x14ac:dyDescent="0.3">
      <c r="A121" s="44"/>
      <c r="B121" s="23"/>
      <c r="C121" s="24"/>
      <c r="D121" s="25" t="s">
        <v>33</v>
      </c>
      <c r="E121" s="26" t="s">
        <v>47</v>
      </c>
      <c r="F121" s="27">
        <v>195</v>
      </c>
      <c r="G121" s="27">
        <v>4.0949999999999998</v>
      </c>
      <c r="H121" s="27">
        <v>8.58</v>
      </c>
      <c r="I121" s="27">
        <v>21.255000000000003</v>
      </c>
      <c r="J121" s="27">
        <v>179.4</v>
      </c>
      <c r="K121" s="28" t="s">
        <v>50</v>
      </c>
      <c r="L121" s="27">
        <v>30.29</v>
      </c>
    </row>
    <row r="122" spans="1:12" ht="14.4" x14ac:dyDescent="0.3">
      <c r="A122" s="44"/>
      <c r="B122" s="23"/>
      <c r="C122" s="24"/>
      <c r="D122" s="29" t="s">
        <v>25</v>
      </c>
      <c r="E122" s="26" t="s">
        <v>40</v>
      </c>
      <c r="F122" s="27">
        <v>200</v>
      </c>
      <c r="G122" s="27">
        <v>0.1</v>
      </c>
      <c r="H122" s="27">
        <v>0</v>
      </c>
      <c r="I122" s="27">
        <v>15</v>
      </c>
      <c r="J122" s="27">
        <v>60</v>
      </c>
      <c r="K122" s="28" t="s">
        <v>43</v>
      </c>
      <c r="L122" s="27">
        <v>2.9</v>
      </c>
    </row>
    <row r="123" spans="1:12" ht="14.4" x14ac:dyDescent="0.3">
      <c r="A123" s="44"/>
      <c r="B123" s="23"/>
      <c r="C123" s="24"/>
      <c r="D123" s="29" t="s">
        <v>26</v>
      </c>
      <c r="E123" s="26" t="s">
        <v>41</v>
      </c>
      <c r="F123" s="27">
        <v>35</v>
      </c>
      <c r="G123" s="27">
        <v>2.66</v>
      </c>
      <c r="H123" s="27">
        <v>0.28000000000000003</v>
      </c>
      <c r="I123" s="27">
        <v>17.383333333333333</v>
      </c>
      <c r="J123" s="27">
        <v>0</v>
      </c>
      <c r="K123" s="28" t="s">
        <v>44</v>
      </c>
      <c r="L123" s="27">
        <v>0</v>
      </c>
    </row>
    <row r="124" spans="1:12" ht="14.4" x14ac:dyDescent="0.3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5"/>
      <c r="B127" s="31"/>
      <c r="C127" s="32"/>
      <c r="D127" s="33" t="s">
        <v>28</v>
      </c>
      <c r="E127" s="34"/>
      <c r="F127" s="35">
        <f>SUM(F120:F126)</f>
        <v>500</v>
      </c>
      <c r="G127" s="35">
        <f t="shared" ref="G127:J127" si="18">SUM(G120:G126)</f>
        <v>19.315000000000001</v>
      </c>
      <c r="H127" s="35">
        <f t="shared" si="18"/>
        <v>21.11</v>
      </c>
      <c r="I127" s="35">
        <f t="shared" si="18"/>
        <v>63.648333333333333</v>
      </c>
      <c r="J127" s="35">
        <f t="shared" si="18"/>
        <v>439.6</v>
      </c>
      <c r="K127" s="36"/>
      <c r="L127" s="35">
        <f>SUM(L120:L126)</f>
        <v>82.26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31</v>
      </c>
      <c r="E129" s="26" t="s">
        <v>90</v>
      </c>
      <c r="F129" s="27">
        <v>200</v>
      </c>
      <c r="G129" s="27">
        <v>2.8307692307692309</v>
      </c>
      <c r="H129" s="27">
        <v>3.384615384615385</v>
      </c>
      <c r="I129" s="27">
        <v>11.753846153846153</v>
      </c>
      <c r="J129" s="27">
        <v>88.84615384615384</v>
      </c>
      <c r="K129" s="28" t="s">
        <v>91</v>
      </c>
      <c r="L129" s="27">
        <v>12.09</v>
      </c>
    </row>
    <row r="130" spans="1:12" ht="14.4" x14ac:dyDescent="0.3">
      <c r="A130" s="44"/>
      <c r="B130" s="23"/>
      <c r="C130" s="24"/>
      <c r="D130" s="29" t="s">
        <v>32</v>
      </c>
      <c r="E130" s="26" t="s">
        <v>48</v>
      </c>
      <c r="F130" s="27">
        <v>70</v>
      </c>
      <c r="G130" s="27">
        <v>12.46</v>
      </c>
      <c r="H130" s="27">
        <v>12.25</v>
      </c>
      <c r="I130" s="27">
        <v>10.010000000000002</v>
      </c>
      <c r="J130" s="27">
        <v>200.2</v>
      </c>
      <c r="K130" s="28" t="s">
        <v>49</v>
      </c>
      <c r="L130" s="27">
        <v>49.07</v>
      </c>
    </row>
    <row r="131" spans="1:12" ht="14.4" x14ac:dyDescent="0.3">
      <c r="A131" s="44"/>
      <c r="B131" s="23"/>
      <c r="C131" s="24"/>
      <c r="D131" s="29" t="s">
        <v>33</v>
      </c>
      <c r="E131" s="26" t="s">
        <v>47</v>
      </c>
      <c r="F131" s="27">
        <v>200</v>
      </c>
      <c r="G131" s="27">
        <v>4.1999999999999993</v>
      </c>
      <c r="H131" s="27">
        <v>8.7999999999999989</v>
      </c>
      <c r="I131" s="27">
        <v>21.800000000000004</v>
      </c>
      <c r="J131" s="27">
        <v>184</v>
      </c>
      <c r="K131" s="28" t="s">
        <v>50</v>
      </c>
      <c r="L131" s="27">
        <v>14.87</v>
      </c>
    </row>
    <row r="132" spans="1:12" ht="14.4" x14ac:dyDescent="0.3">
      <c r="A132" s="44"/>
      <c r="B132" s="23"/>
      <c r="C132" s="24"/>
      <c r="D132" s="29" t="s">
        <v>34</v>
      </c>
      <c r="E132" s="26" t="s">
        <v>40</v>
      </c>
      <c r="F132" s="27">
        <v>200</v>
      </c>
      <c r="G132" s="27">
        <v>0.1</v>
      </c>
      <c r="H132" s="27">
        <v>0</v>
      </c>
      <c r="I132" s="27">
        <v>15</v>
      </c>
      <c r="J132" s="27">
        <v>83.078333333333319</v>
      </c>
      <c r="K132" s="28" t="s">
        <v>43</v>
      </c>
      <c r="L132" s="27">
        <v>2.9</v>
      </c>
    </row>
    <row r="133" spans="1:12" ht="14.4" x14ac:dyDescent="0.3">
      <c r="A133" s="44"/>
      <c r="B133" s="23"/>
      <c r="C133" s="24"/>
      <c r="D133" s="29" t="s">
        <v>35</v>
      </c>
      <c r="E133" s="26" t="s">
        <v>41</v>
      </c>
      <c r="F133" s="27">
        <v>35</v>
      </c>
      <c r="G133" s="27">
        <v>2.66</v>
      </c>
      <c r="H133" s="27">
        <v>0.28000000000000003</v>
      </c>
      <c r="I133" s="27">
        <v>17.383333333333333</v>
      </c>
      <c r="J133" s="27">
        <v>17.399999999999999</v>
      </c>
      <c r="K133" s="28" t="s">
        <v>44</v>
      </c>
      <c r="L133" s="27">
        <v>2.52</v>
      </c>
    </row>
    <row r="134" spans="1:12" ht="14.4" x14ac:dyDescent="0.3">
      <c r="A134" s="44"/>
      <c r="B134" s="23"/>
      <c r="C134" s="24"/>
      <c r="D134" s="29" t="s">
        <v>36</v>
      </c>
      <c r="E134" s="26" t="s">
        <v>45</v>
      </c>
      <c r="F134" s="27">
        <v>10</v>
      </c>
      <c r="G134" s="27">
        <v>0.7</v>
      </c>
      <c r="H134" s="27">
        <v>0.12</v>
      </c>
      <c r="I134" s="27">
        <v>3.34</v>
      </c>
      <c r="J134" s="27">
        <v>60</v>
      </c>
      <c r="K134" s="28" t="s">
        <v>46</v>
      </c>
      <c r="L134" s="27">
        <v>0.81</v>
      </c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5"/>
      <c r="B137" s="31"/>
      <c r="C137" s="32"/>
      <c r="D137" s="33" t="s">
        <v>28</v>
      </c>
      <c r="E137" s="34"/>
      <c r="F137" s="35">
        <f>SUM(F128:F136)</f>
        <v>715</v>
      </c>
      <c r="G137" s="35">
        <f t="shared" ref="G137:J137" si="19">SUM(G128:G136)</f>
        <v>22.950769230769232</v>
      </c>
      <c r="H137" s="35">
        <f t="shared" si="19"/>
        <v>24.834615384615386</v>
      </c>
      <c r="I137" s="35">
        <f t="shared" si="19"/>
        <v>79.287179487179486</v>
      </c>
      <c r="J137" s="35">
        <f t="shared" si="19"/>
        <v>633.52448717948721</v>
      </c>
      <c r="K137" s="36"/>
      <c r="L137" s="35">
        <f>SUM(L128:L136)</f>
        <v>82.26</v>
      </c>
    </row>
    <row r="138" spans="1:12" ht="14.4" x14ac:dyDescent="0.25">
      <c r="A138" s="46">
        <f>A120</f>
        <v>2</v>
      </c>
      <c r="B138" s="46">
        <f>B120</f>
        <v>2</v>
      </c>
      <c r="C138" s="55" t="s">
        <v>37</v>
      </c>
      <c r="D138" s="56"/>
      <c r="E138" s="42"/>
      <c r="F138" s="43">
        <f>F127+F137</f>
        <v>1215</v>
      </c>
      <c r="G138" s="43">
        <f>G127+G137</f>
        <v>42.265769230769237</v>
      </c>
      <c r="H138" s="43">
        <f>H127+H137</f>
        <v>45.944615384615389</v>
      </c>
      <c r="I138" s="43">
        <f>I127+I137</f>
        <v>142.93551282051283</v>
      </c>
      <c r="J138" s="43">
        <f t="shared" ref="J138:L138" si="20">J127+J137</f>
        <v>1073.1244871794872</v>
      </c>
      <c r="K138" s="43"/>
      <c r="L138" s="43">
        <f t="shared" si="20"/>
        <v>164.52</v>
      </c>
    </row>
    <row r="139" spans="1:12" ht="14.4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51</v>
      </c>
      <c r="F139" s="20">
        <v>130</v>
      </c>
      <c r="G139" s="20">
        <v>14.987</v>
      </c>
      <c r="H139" s="20">
        <v>5.8407142857142862</v>
      </c>
      <c r="I139" s="20">
        <v>2.7857142857142856</v>
      </c>
      <c r="J139" s="20">
        <v>126.01642857142858</v>
      </c>
      <c r="K139" s="21" t="s">
        <v>56</v>
      </c>
      <c r="L139" s="20">
        <v>45.46</v>
      </c>
    </row>
    <row r="140" spans="1:12" ht="14.4" x14ac:dyDescent="0.3">
      <c r="A140" s="22"/>
      <c r="B140" s="23"/>
      <c r="C140" s="24"/>
      <c r="D140" s="25" t="s">
        <v>33</v>
      </c>
      <c r="E140" s="26" t="s">
        <v>52</v>
      </c>
      <c r="F140" s="27">
        <v>150</v>
      </c>
      <c r="G140" s="27">
        <v>3.89</v>
      </c>
      <c r="H140" s="27">
        <v>6.12</v>
      </c>
      <c r="I140" s="27">
        <v>33.94</v>
      </c>
      <c r="J140" s="27">
        <v>206.31</v>
      </c>
      <c r="K140" s="28" t="s">
        <v>54</v>
      </c>
      <c r="L140" s="27">
        <v>24.87</v>
      </c>
    </row>
    <row r="141" spans="1:12" ht="14.4" x14ac:dyDescent="0.3">
      <c r="A141" s="22"/>
      <c r="B141" s="23"/>
      <c r="C141" s="24"/>
      <c r="D141" s="29" t="s">
        <v>25</v>
      </c>
      <c r="E141" s="26" t="s">
        <v>53</v>
      </c>
      <c r="F141" s="27">
        <v>200</v>
      </c>
      <c r="G141" s="27">
        <v>0.3</v>
      </c>
      <c r="H141" s="27">
        <v>0</v>
      </c>
      <c r="I141" s="27">
        <v>20.100000000000001</v>
      </c>
      <c r="J141" s="27">
        <v>81</v>
      </c>
      <c r="K141" s="28" t="s">
        <v>55</v>
      </c>
      <c r="L141" s="27">
        <v>7.13</v>
      </c>
    </row>
    <row r="142" spans="1:12" ht="15.75" customHeight="1" x14ac:dyDescent="0.3">
      <c r="A142" s="22"/>
      <c r="B142" s="23"/>
      <c r="C142" s="24"/>
      <c r="D142" s="29" t="s">
        <v>26</v>
      </c>
      <c r="E142" s="26" t="s">
        <v>41</v>
      </c>
      <c r="F142" s="27">
        <v>44</v>
      </c>
      <c r="G142" s="27">
        <v>3.3439999999999999</v>
      </c>
      <c r="H142" s="27">
        <v>0.35199999999999998</v>
      </c>
      <c r="I142" s="27">
        <v>21.853333333333335</v>
      </c>
      <c r="J142" s="27">
        <v>104.44133333333332</v>
      </c>
      <c r="K142" s="28" t="s">
        <v>44</v>
      </c>
      <c r="L142" s="27">
        <v>3.18</v>
      </c>
    </row>
    <row r="143" spans="1:12" ht="14.4" x14ac:dyDescent="0.3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 t="s">
        <v>36</v>
      </c>
      <c r="E144" s="26" t="s">
        <v>45</v>
      </c>
      <c r="F144" s="27">
        <v>20</v>
      </c>
      <c r="G144" s="27">
        <v>1.4</v>
      </c>
      <c r="H144" s="27">
        <v>0.24</v>
      </c>
      <c r="I144" s="27">
        <v>6.68</v>
      </c>
      <c r="J144" s="27">
        <v>34.799999999999997</v>
      </c>
      <c r="K144" s="28" t="s">
        <v>46</v>
      </c>
      <c r="L144" s="27">
        <v>1.62</v>
      </c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28</v>
      </c>
      <c r="E146" s="34"/>
      <c r="F146" s="35">
        <f>SUM(F139:F145)</f>
        <v>544</v>
      </c>
      <c r="G146" s="35">
        <f t="shared" ref="G146:J146" si="21">SUM(G139:G145)</f>
        <v>23.920999999999999</v>
      </c>
      <c r="H146" s="35">
        <f t="shared" si="21"/>
        <v>12.552714285714286</v>
      </c>
      <c r="I146" s="35">
        <f t="shared" si="21"/>
        <v>85.359047619047629</v>
      </c>
      <c r="J146" s="35">
        <f t="shared" si="21"/>
        <v>552.56776190476182</v>
      </c>
      <c r="K146" s="36"/>
      <c r="L146" s="35">
        <f>SUM(L139:L145)</f>
        <v>82.26</v>
      </c>
    </row>
    <row r="147" spans="1:12" ht="15" thickBot="1" x14ac:dyDescent="0.35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31</v>
      </c>
      <c r="E148" s="19" t="s">
        <v>92</v>
      </c>
      <c r="F148" s="20">
        <v>260</v>
      </c>
      <c r="G148" s="20">
        <v>1.75</v>
      </c>
      <c r="H148" s="20">
        <v>4.9800000000000004</v>
      </c>
      <c r="I148" s="20">
        <v>7.78</v>
      </c>
      <c r="J148" s="20">
        <v>83</v>
      </c>
      <c r="K148" s="21" t="s">
        <v>93</v>
      </c>
      <c r="L148" s="20">
        <v>2.66</v>
      </c>
    </row>
    <row r="149" spans="1:12" ht="14.4" x14ac:dyDescent="0.3">
      <c r="A149" s="22"/>
      <c r="B149" s="23"/>
      <c r="C149" s="24"/>
      <c r="D149" s="29" t="s">
        <v>32</v>
      </c>
      <c r="E149" s="26" t="s">
        <v>51</v>
      </c>
      <c r="F149" s="27">
        <v>130</v>
      </c>
      <c r="G149" s="27">
        <v>14.987</v>
      </c>
      <c r="H149" s="27">
        <v>5.8407142857142862</v>
      </c>
      <c r="I149" s="27">
        <v>2.7857142857142856</v>
      </c>
      <c r="J149" s="27">
        <v>126.01642857142858</v>
      </c>
      <c r="K149" s="28" t="s">
        <v>56</v>
      </c>
      <c r="L149" s="27">
        <v>45.46</v>
      </c>
    </row>
    <row r="150" spans="1:12" ht="14.4" x14ac:dyDescent="0.3">
      <c r="A150" s="22"/>
      <c r="B150" s="23"/>
      <c r="C150" s="24"/>
      <c r="D150" s="29" t="s">
        <v>33</v>
      </c>
      <c r="E150" s="26" t="s">
        <v>52</v>
      </c>
      <c r="F150" s="27">
        <v>140</v>
      </c>
      <c r="G150" s="27">
        <v>3.6306666666666665</v>
      </c>
      <c r="H150" s="27">
        <v>5.7120000000000006</v>
      </c>
      <c r="I150" s="27">
        <v>31.67733333333333</v>
      </c>
      <c r="J150" s="27">
        <v>192.55599999999998</v>
      </c>
      <c r="K150" s="28" t="s">
        <v>54</v>
      </c>
      <c r="L150" s="27">
        <v>23.21</v>
      </c>
    </row>
    <row r="151" spans="1:12" ht="14.4" x14ac:dyDescent="0.3">
      <c r="A151" s="22"/>
      <c r="B151" s="23"/>
      <c r="C151" s="24"/>
      <c r="D151" s="29" t="s">
        <v>34</v>
      </c>
      <c r="E151" s="26" t="s">
        <v>53</v>
      </c>
      <c r="F151" s="27">
        <v>200</v>
      </c>
      <c r="G151" s="27">
        <v>0.3</v>
      </c>
      <c r="H151" s="27">
        <v>0</v>
      </c>
      <c r="I151" s="27">
        <v>20.100000000000001</v>
      </c>
      <c r="J151" s="27">
        <v>81</v>
      </c>
      <c r="K151" s="28" t="s">
        <v>55</v>
      </c>
      <c r="L151" s="27">
        <v>7.13</v>
      </c>
    </row>
    <row r="152" spans="1:12" ht="14.4" x14ac:dyDescent="0.3">
      <c r="A152" s="22"/>
      <c r="B152" s="23"/>
      <c r="C152" s="24"/>
      <c r="D152" s="29" t="s">
        <v>35</v>
      </c>
      <c r="E152" s="26" t="s">
        <v>41</v>
      </c>
      <c r="F152" s="27">
        <v>30</v>
      </c>
      <c r="G152" s="27">
        <v>2.2799999999999998</v>
      </c>
      <c r="H152" s="27">
        <v>0.24</v>
      </c>
      <c r="I152" s="27">
        <v>14.9</v>
      </c>
      <c r="J152" s="27">
        <v>71.209999999999994</v>
      </c>
      <c r="K152" s="28" t="s">
        <v>44</v>
      </c>
      <c r="L152" s="27">
        <v>2.1800000000000002</v>
      </c>
    </row>
    <row r="153" spans="1:12" ht="14.4" x14ac:dyDescent="0.3">
      <c r="A153" s="22"/>
      <c r="B153" s="23"/>
      <c r="C153" s="24"/>
      <c r="D153" s="29" t="s">
        <v>36</v>
      </c>
      <c r="E153" s="26" t="s">
        <v>45</v>
      </c>
      <c r="F153" s="27">
        <v>19</v>
      </c>
      <c r="G153" s="27">
        <v>1.3299999999999998</v>
      </c>
      <c r="H153" s="27">
        <v>0.22800000000000001</v>
      </c>
      <c r="I153" s="27">
        <v>6.3459999999999992</v>
      </c>
      <c r="J153" s="27">
        <v>33.059999999999995</v>
      </c>
      <c r="K153" s="28" t="s">
        <v>46</v>
      </c>
      <c r="L153" s="27">
        <v>1.62</v>
      </c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28</v>
      </c>
      <c r="E156" s="34"/>
      <c r="F156" s="35">
        <f>SUM(F147:F155)</f>
        <v>779</v>
      </c>
      <c r="G156" s="35">
        <f t="shared" ref="G156:J156" si="22">SUM(G147:G155)</f>
        <v>24.277666666666669</v>
      </c>
      <c r="H156" s="35">
        <f t="shared" si="22"/>
        <v>17.000714285714288</v>
      </c>
      <c r="I156" s="35">
        <f t="shared" si="22"/>
        <v>83.589047619047619</v>
      </c>
      <c r="J156" s="35">
        <f t="shared" si="22"/>
        <v>586.84242857142851</v>
      </c>
      <c r="K156" s="36"/>
      <c r="L156" s="35">
        <f>SUM(L147:L155)</f>
        <v>82.260000000000019</v>
      </c>
    </row>
    <row r="157" spans="1:12" ht="14.4" x14ac:dyDescent="0.25">
      <c r="A157" s="40">
        <f>A139</f>
        <v>2</v>
      </c>
      <c r="B157" s="41">
        <f>B139</f>
        <v>3</v>
      </c>
      <c r="C157" s="55" t="s">
        <v>37</v>
      </c>
      <c r="D157" s="56"/>
      <c r="E157" s="42"/>
      <c r="F157" s="43">
        <f>F146+F156</f>
        <v>1323</v>
      </c>
      <c r="G157" s="43">
        <f>G146+G156</f>
        <v>48.198666666666668</v>
      </c>
      <c r="H157" s="43">
        <f>H146+H156</f>
        <v>29.553428571428576</v>
      </c>
      <c r="I157" s="43">
        <f>I146+I156</f>
        <v>168.94809523809525</v>
      </c>
      <c r="J157" s="43">
        <f t="shared" ref="J157:L157" si="23">J146+J156</f>
        <v>1139.4101904761903</v>
      </c>
      <c r="K157" s="43"/>
      <c r="L157" s="43">
        <f t="shared" si="23"/>
        <v>164.52000000000004</v>
      </c>
    </row>
    <row r="158" spans="1:12" ht="14.4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59</v>
      </c>
      <c r="F158" s="20">
        <v>80</v>
      </c>
      <c r="G158" s="20">
        <v>14.52</v>
      </c>
      <c r="H158" s="20">
        <v>14.76</v>
      </c>
      <c r="I158" s="20">
        <v>6.24</v>
      </c>
      <c r="J158" s="20">
        <v>190.4</v>
      </c>
      <c r="K158" s="21" t="s">
        <v>60</v>
      </c>
      <c r="L158" s="20">
        <v>52.61</v>
      </c>
    </row>
    <row r="159" spans="1:12" ht="14.4" x14ac:dyDescent="0.3">
      <c r="A159" s="22"/>
      <c r="B159" s="23"/>
      <c r="C159" s="24"/>
      <c r="D159" s="25" t="s">
        <v>33</v>
      </c>
      <c r="E159" s="26" t="s">
        <v>57</v>
      </c>
      <c r="F159" s="27">
        <v>150</v>
      </c>
      <c r="G159" s="27">
        <v>9.0749999999999993</v>
      </c>
      <c r="H159" s="27">
        <v>7.5749999999999993</v>
      </c>
      <c r="I159" s="27">
        <v>25.500000000000004</v>
      </c>
      <c r="J159" s="27">
        <v>206.25</v>
      </c>
      <c r="K159" s="28" t="s">
        <v>58</v>
      </c>
      <c r="L159" s="27">
        <v>20.05</v>
      </c>
    </row>
    <row r="160" spans="1:12" ht="14.4" x14ac:dyDescent="0.3">
      <c r="A160" s="22"/>
      <c r="B160" s="23"/>
      <c r="C160" s="24"/>
      <c r="D160" s="29" t="s">
        <v>25</v>
      </c>
      <c r="E160" s="26" t="s">
        <v>61</v>
      </c>
      <c r="F160" s="27">
        <v>200</v>
      </c>
      <c r="G160" s="27">
        <v>0.1</v>
      </c>
      <c r="H160" s="27">
        <v>0</v>
      </c>
      <c r="I160" s="27">
        <v>15.2</v>
      </c>
      <c r="J160" s="27">
        <v>61</v>
      </c>
      <c r="K160" s="28" t="s">
        <v>62</v>
      </c>
      <c r="L160" s="27">
        <v>4.34</v>
      </c>
    </row>
    <row r="161" spans="1:12" ht="14.4" x14ac:dyDescent="0.3">
      <c r="A161" s="22"/>
      <c r="B161" s="23"/>
      <c r="C161" s="24"/>
      <c r="D161" s="29" t="s">
        <v>26</v>
      </c>
      <c r="E161" s="26" t="s">
        <v>41</v>
      </c>
      <c r="F161" s="27">
        <v>50</v>
      </c>
      <c r="G161" s="27">
        <v>3.8</v>
      </c>
      <c r="H161" s="27">
        <v>0.4</v>
      </c>
      <c r="I161" s="27">
        <v>24.833333333333336</v>
      </c>
      <c r="J161" s="27">
        <v>118.68333333333332</v>
      </c>
      <c r="K161" s="28" t="s">
        <v>44</v>
      </c>
      <c r="L161" s="27">
        <v>3.64</v>
      </c>
    </row>
    <row r="162" spans="1:12" ht="14.4" x14ac:dyDescent="0.3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 x14ac:dyDescent="0.3">
      <c r="A163" s="22"/>
      <c r="B163" s="23"/>
      <c r="C163" s="24"/>
      <c r="D163" s="25" t="s">
        <v>36</v>
      </c>
      <c r="E163" s="26" t="s">
        <v>45</v>
      </c>
      <c r="F163" s="27">
        <v>20</v>
      </c>
      <c r="G163" s="27">
        <v>1.4</v>
      </c>
      <c r="H163" s="27">
        <v>0.24</v>
      </c>
      <c r="I163" s="27">
        <v>6.68</v>
      </c>
      <c r="J163" s="27">
        <v>34.799999999999997</v>
      </c>
      <c r="K163" s="28" t="s">
        <v>46</v>
      </c>
      <c r="L163" s="27">
        <v>1.62</v>
      </c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28</v>
      </c>
      <c r="E165" s="34"/>
      <c r="F165" s="35">
        <f>SUM(F158:F164)</f>
        <v>500</v>
      </c>
      <c r="G165" s="35">
        <f t="shared" ref="G165:J165" si="24">SUM(G158:G164)</f>
        <v>28.895</v>
      </c>
      <c r="H165" s="35">
        <f t="shared" si="24"/>
        <v>22.974999999999998</v>
      </c>
      <c r="I165" s="35">
        <f t="shared" si="24"/>
        <v>78.453333333333347</v>
      </c>
      <c r="J165" s="35">
        <f t="shared" si="24"/>
        <v>611.13333333333321</v>
      </c>
      <c r="K165" s="36"/>
      <c r="L165" s="35">
        <f>SUM(L158:L164)</f>
        <v>82.26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31</v>
      </c>
      <c r="E167" s="26" t="s">
        <v>94</v>
      </c>
      <c r="F167" s="27">
        <v>250</v>
      </c>
      <c r="G167" s="27">
        <v>7.3840000000000003</v>
      </c>
      <c r="H167" s="27">
        <v>5.7840000000000007</v>
      </c>
      <c r="I167" s="27">
        <v>12.840000000000002</v>
      </c>
      <c r="J167" s="27">
        <v>133</v>
      </c>
      <c r="K167" s="28" t="s">
        <v>95</v>
      </c>
      <c r="L167" s="27">
        <v>0</v>
      </c>
    </row>
    <row r="168" spans="1:12" ht="14.4" x14ac:dyDescent="0.3">
      <c r="A168" s="22"/>
      <c r="B168" s="23"/>
      <c r="C168" s="24"/>
      <c r="D168" s="29" t="s">
        <v>32</v>
      </c>
      <c r="E168" s="26" t="s">
        <v>59</v>
      </c>
      <c r="F168" s="27">
        <v>80</v>
      </c>
      <c r="G168" s="27">
        <v>14.52</v>
      </c>
      <c r="H168" s="27">
        <v>14.76</v>
      </c>
      <c r="I168" s="27">
        <v>6.24</v>
      </c>
      <c r="J168" s="27">
        <v>190.4</v>
      </c>
      <c r="K168" s="28" t="s">
        <v>60</v>
      </c>
      <c r="L168" s="27">
        <v>52.61</v>
      </c>
    </row>
    <row r="169" spans="1:12" ht="14.4" x14ac:dyDescent="0.3">
      <c r="A169" s="22"/>
      <c r="B169" s="23"/>
      <c r="C169" s="24"/>
      <c r="D169" s="29" t="s">
        <v>33</v>
      </c>
      <c r="E169" s="26" t="s">
        <v>57</v>
      </c>
      <c r="F169" s="27">
        <v>150</v>
      </c>
      <c r="G169" s="27">
        <v>9.0749999999999993</v>
      </c>
      <c r="H169" s="27">
        <v>7.5749999999999993</v>
      </c>
      <c r="I169" s="27">
        <v>25.500000000000004</v>
      </c>
      <c r="J169" s="27">
        <v>206.25</v>
      </c>
      <c r="K169" s="28" t="s">
        <v>58</v>
      </c>
      <c r="L169" s="27">
        <v>20.05</v>
      </c>
    </row>
    <row r="170" spans="1:12" ht="14.4" x14ac:dyDescent="0.3">
      <c r="A170" s="22"/>
      <c r="B170" s="23"/>
      <c r="C170" s="24"/>
      <c r="D170" s="29" t="s">
        <v>34</v>
      </c>
      <c r="E170" s="26" t="s">
        <v>61</v>
      </c>
      <c r="F170" s="27">
        <v>200</v>
      </c>
      <c r="G170" s="27">
        <v>0.1</v>
      </c>
      <c r="H170" s="27">
        <v>0</v>
      </c>
      <c r="I170" s="27">
        <v>15.2</v>
      </c>
      <c r="J170" s="27">
        <v>61</v>
      </c>
      <c r="K170" s="28" t="s">
        <v>62</v>
      </c>
      <c r="L170" s="27">
        <v>4.34</v>
      </c>
    </row>
    <row r="171" spans="1:12" ht="14.4" x14ac:dyDescent="0.3">
      <c r="A171" s="22"/>
      <c r="B171" s="23"/>
      <c r="C171" s="24"/>
      <c r="D171" s="29" t="s">
        <v>35</v>
      </c>
      <c r="E171" s="26" t="s">
        <v>41</v>
      </c>
      <c r="F171" s="27">
        <v>50</v>
      </c>
      <c r="G171" s="27">
        <v>3.8</v>
      </c>
      <c r="H171" s="27">
        <v>0.4</v>
      </c>
      <c r="I171" s="27">
        <v>24.833333333333336</v>
      </c>
      <c r="J171" s="27">
        <v>118.68333333333332</v>
      </c>
      <c r="K171" s="28" t="s">
        <v>44</v>
      </c>
      <c r="L171" s="27">
        <v>3.64</v>
      </c>
    </row>
    <row r="172" spans="1:12" ht="14.4" x14ac:dyDescent="0.3">
      <c r="A172" s="22"/>
      <c r="B172" s="23"/>
      <c r="C172" s="24"/>
      <c r="D172" s="29" t="s">
        <v>36</v>
      </c>
      <c r="E172" s="26" t="s">
        <v>45</v>
      </c>
      <c r="F172" s="27">
        <v>20</v>
      </c>
      <c r="G172" s="27">
        <v>1.4</v>
      </c>
      <c r="H172" s="27">
        <v>0.24</v>
      </c>
      <c r="I172" s="27">
        <v>6.68</v>
      </c>
      <c r="J172" s="27">
        <v>34.799999999999997</v>
      </c>
      <c r="K172" s="28" t="s">
        <v>46</v>
      </c>
      <c r="L172" s="27">
        <v>1.62</v>
      </c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28</v>
      </c>
      <c r="E175" s="34"/>
      <c r="F175" s="35">
        <f>SUM(F166:F174)</f>
        <v>750</v>
      </c>
      <c r="G175" s="35">
        <f t="shared" ref="G175:J175" si="25">SUM(G166:G174)</f>
        <v>36.278999999999996</v>
      </c>
      <c r="H175" s="35">
        <f t="shared" si="25"/>
        <v>28.758999999999997</v>
      </c>
      <c r="I175" s="35">
        <f t="shared" si="25"/>
        <v>91.293333333333351</v>
      </c>
      <c r="J175" s="35">
        <f t="shared" si="25"/>
        <v>744.13333333333321</v>
      </c>
      <c r="K175" s="36"/>
      <c r="L175" s="35">
        <f>SUM(L166:L174)</f>
        <v>82.26</v>
      </c>
    </row>
    <row r="176" spans="1:12" ht="14.4" x14ac:dyDescent="0.25">
      <c r="A176" s="40">
        <f>A158</f>
        <v>2</v>
      </c>
      <c r="B176" s="41">
        <f>B158</f>
        <v>4</v>
      </c>
      <c r="C176" s="55" t="s">
        <v>37</v>
      </c>
      <c r="D176" s="56"/>
      <c r="E176" s="42"/>
      <c r="F176" s="43">
        <f>F165+F175</f>
        <v>1250</v>
      </c>
      <c r="G176" s="43">
        <f>G165+G175</f>
        <v>65.173999999999992</v>
      </c>
      <c r="H176" s="43">
        <f>H165+H175</f>
        <v>51.733999999999995</v>
      </c>
      <c r="I176" s="43">
        <f>I165+I175</f>
        <v>169.7466666666667</v>
      </c>
      <c r="J176" s="43">
        <f t="shared" ref="J176:L176" si="26">J165+J175</f>
        <v>1355.2666666666664</v>
      </c>
      <c r="K176" s="43"/>
      <c r="L176" s="43">
        <f t="shared" si="26"/>
        <v>164.52</v>
      </c>
    </row>
    <row r="177" spans="1:12" ht="14.4" x14ac:dyDescent="0.3">
      <c r="A177" s="15">
        <v>2</v>
      </c>
      <c r="B177" s="16">
        <v>5</v>
      </c>
      <c r="C177" s="17" t="s">
        <v>23</v>
      </c>
      <c r="D177" s="18" t="s">
        <v>24</v>
      </c>
      <c r="E177" s="19" t="s">
        <v>63</v>
      </c>
      <c r="F177" s="20">
        <v>260</v>
      </c>
      <c r="G177" s="20">
        <v>20.488</v>
      </c>
      <c r="H177" s="20">
        <v>21.389333333333333</v>
      </c>
      <c r="I177" s="20">
        <v>23.618399999999998</v>
      </c>
      <c r="J177" s="20">
        <v>368.16</v>
      </c>
      <c r="K177" s="21" t="s">
        <v>65</v>
      </c>
      <c r="L177" s="20">
        <v>64.44</v>
      </c>
    </row>
    <row r="178" spans="1:12" ht="14.4" x14ac:dyDescent="0.3">
      <c r="A178" s="22"/>
      <c r="B178" s="23"/>
      <c r="C178" s="24"/>
      <c r="D178" s="25" t="s">
        <v>33</v>
      </c>
      <c r="E178" s="26"/>
      <c r="F178" s="27"/>
      <c r="G178" s="27"/>
      <c r="H178" s="27"/>
      <c r="I178" s="27"/>
      <c r="J178" s="27"/>
      <c r="K178" s="28"/>
      <c r="L178" s="27"/>
    </row>
    <row r="179" spans="1:12" ht="14.4" x14ac:dyDescent="0.3">
      <c r="A179" s="22"/>
      <c r="B179" s="23"/>
      <c r="C179" s="24"/>
      <c r="D179" s="29" t="s">
        <v>25</v>
      </c>
      <c r="E179" s="26" t="s">
        <v>64</v>
      </c>
      <c r="F179" s="27">
        <v>200</v>
      </c>
      <c r="G179" s="27">
        <v>0.3</v>
      </c>
      <c r="H179" s="27">
        <v>0</v>
      </c>
      <c r="I179" s="27">
        <v>20.100000000000001</v>
      </c>
      <c r="J179" s="27">
        <v>81</v>
      </c>
      <c r="K179" s="28" t="s">
        <v>55</v>
      </c>
      <c r="L179" s="27">
        <v>13.4</v>
      </c>
    </row>
    <row r="180" spans="1:12" ht="14.4" x14ac:dyDescent="0.3">
      <c r="A180" s="22"/>
      <c r="B180" s="23"/>
      <c r="C180" s="24"/>
      <c r="D180" s="29" t="s">
        <v>26</v>
      </c>
      <c r="E180" s="26" t="s">
        <v>41</v>
      </c>
      <c r="F180" s="27">
        <v>50</v>
      </c>
      <c r="G180" s="27">
        <v>3.8</v>
      </c>
      <c r="H180" s="27">
        <v>0.4</v>
      </c>
      <c r="I180" s="27">
        <v>24.833333333333336</v>
      </c>
      <c r="J180" s="27">
        <v>118.68333333333332</v>
      </c>
      <c r="K180" s="28" t="s">
        <v>44</v>
      </c>
      <c r="L180" s="27">
        <v>3.61</v>
      </c>
    </row>
    <row r="181" spans="1:12" ht="14.4" x14ac:dyDescent="0.3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4.4" x14ac:dyDescent="0.3">
      <c r="A182" s="22"/>
      <c r="B182" s="23"/>
      <c r="C182" s="24"/>
      <c r="D182" s="25" t="s">
        <v>36</v>
      </c>
      <c r="E182" s="26" t="s">
        <v>45</v>
      </c>
      <c r="F182" s="27">
        <v>10</v>
      </c>
      <c r="G182" s="27">
        <v>0.7</v>
      </c>
      <c r="H182" s="27">
        <v>0.12</v>
      </c>
      <c r="I182" s="27">
        <v>3.34</v>
      </c>
      <c r="J182" s="27">
        <v>17.399999999999999</v>
      </c>
      <c r="K182" s="28" t="s">
        <v>46</v>
      </c>
      <c r="L182" s="27">
        <v>0.81</v>
      </c>
    </row>
    <row r="183" spans="1:12" ht="14.4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3">
      <c r="A184" s="30"/>
      <c r="B184" s="31"/>
      <c r="C184" s="32"/>
      <c r="D184" s="33" t="s">
        <v>28</v>
      </c>
      <c r="E184" s="34"/>
      <c r="F184" s="35">
        <f>SUM(F177:F183)</f>
        <v>520</v>
      </c>
      <c r="G184" s="35">
        <f t="shared" ref="G184:J184" si="27">SUM(G177:G183)</f>
        <v>25.288</v>
      </c>
      <c r="H184" s="35">
        <f t="shared" si="27"/>
        <v>21.909333333333333</v>
      </c>
      <c r="I184" s="35">
        <f t="shared" si="27"/>
        <v>71.891733333333349</v>
      </c>
      <c r="J184" s="35">
        <f t="shared" si="27"/>
        <v>585.24333333333334</v>
      </c>
      <c r="K184" s="36"/>
      <c r="L184" s="35">
        <f>SUM(L177:L183)</f>
        <v>82.26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31</v>
      </c>
      <c r="E186" s="26" t="s">
        <v>96</v>
      </c>
      <c r="F186" s="27">
        <v>260</v>
      </c>
      <c r="G186" s="27">
        <v>4.45</v>
      </c>
      <c r="H186" s="27">
        <v>12.03</v>
      </c>
      <c r="I186" s="27">
        <v>97</v>
      </c>
      <c r="J186" s="27">
        <v>2.1800000000000002</v>
      </c>
      <c r="K186" s="28" t="s">
        <v>97</v>
      </c>
      <c r="L186" s="27">
        <v>0</v>
      </c>
    </row>
    <row r="187" spans="1:12" ht="14.4" x14ac:dyDescent="0.3">
      <c r="A187" s="22"/>
      <c r="B187" s="23"/>
      <c r="C187" s="24"/>
      <c r="D187" s="29" t="s">
        <v>32</v>
      </c>
      <c r="E187" s="26" t="s">
        <v>63</v>
      </c>
      <c r="F187" s="27">
        <v>260</v>
      </c>
      <c r="G187" s="27">
        <v>20.488</v>
      </c>
      <c r="H187" s="27">
        <v>21.389333333333333</v>
      </c>
      <c r="I187" s="27">
        <v>23.618399999999998</v>
      </c>
      <c r="J187" s="27">
        <v>368.16</v>
      </c>
      <c r="K187" s="28" t="s">
        <v>65</v>
      </c>
      <c r="L187" s="27">
        <v>64.44</v>
      </c>
    </row>
    <row r="188" spans="1:12" ht="14.4" x14ac:dyDescent="0.3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 x14ac:dyDescent="0.3">
      <c r="A189" s="22"/>
      <c r="B189" s="23"/>
      <c r="C189" s="24"/>
      <c r="D189" s="29" t="s">
        <v>34</v>
      </c>
      <c r="E189" s="26" t="s">
        <v>64</v>
      </c>
      <c r="F189" s="27">
        <v>200</v>
      </c>
      <c r="G189" s="27">
        <v>0.3</v>
      </c>
      <c r="H189" s="27">
        <v>0</v>
      </c>
      <c r="I189" s="27">
        <v>20.100000000000001</v>
      </c>
      <c r="J189" s="27">
        <v>81</v>
      </c>
      <c r="K189" s="28" t="s">
        <v>55</v>
      </c>
      <c r="L189" s="27">
        <v>13.4</v>
      </c>
    </row>
    <row r="190" spans="1:12" ht="14.4" x14ac:dyDescent="0.3">
      <c r="A190" s="22"/>
      <c r="B190" s="23"/>
      <c r="C190" s="24"/>
      <c r="D190" s="29" t="s">
        <v>35</v>
      </c>
      <c r="E190" s="26" t="s">
        <v>41</v>
      </c>
      <c r="F190" s="27">
        <v>50</v>
      </c>
      <c r="G190" s="27">
        <v>3.8</v>
      </c>
      <c r="H190" s="27">
        <v>0.4</v>
      </c>
      <c r="I190" s="27">
        <v>24.833333333333336</v>
      </c>
      <c r="J190" s="27">
        <v>118.68333333333332</v>
      </c>
      <c r="K190" s="28" t="s">
        <v>44</v>
      </c>
      <c r="L190" s="27">
        <v>3.61</v>
      </c>
    </row>
    <row r="191" spans="1:12" ht="14.4" x14ac:dyDescent="0.3">
      <c r="A191" s="22"/>
      <c r="B191" s="23"/>
      <c r="C191" s="24"/>
      <c r="D191" s="29" t="s">
        <v>36</v>
      </c>
      <c r="E191" s="26" t="s">
        <v>45</v>
      </c>
      <c r="F191" s="27">
        <v>10</v>
      </c>
      <c r="G191" s="27">
        <v>0.7</v>
      </c>
      <c r="H191" s="27">
        <v>0.12</v>
      </c>
      <c r="I191" s="27">
        <v>3.34</v>
      </c>
      <c r="J191" s="27">
        <v>17.399999999999999</v>
      </c>
      <c r="K191" s="28" t="s">
        <v>46</v>
      </c>
      <c r="L191" s="27">
        <v>0.81</v>
      </c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28</v>
      </c>
      <c r="E194" s="34"/>
      <c r="F194" s="35">
        <f>SUM(F185:F193)</f>
        <v>780</v>
      </c>
      <c r="G194" s="35">
        <f t="shared" ref="G194:J194" si="28">SUM(G185:G193)</f>
        <v>29.738</v>
      </c>
      <c r="H194" s="35">
        <f t="shared" si="28"/>
        <v>33.93933333333333</v>
      </c>
      <c r="I194" s="35">
        <f t="shared" si="28"/>
        <v>168.89173333333335</v>
      </c>
      <c r="J194" s="35">
        <f t="shared" si="28"/>
        <v>587.42333333333329</v>
      </c>
      <c r="K194" s="36"/>
      <c r="L194" s="35">
        <f>SUM(L185:L193)</f>
        <v>82.26</v>
      </c>
    </row>
    <row r="195" spans="1:12" ht="14.4" x14ac:dyDescent="0.25">
      <c r="A195" s="40">
        <f>A177</f>
        <v>2</v>
      </c>
      <c r="B195" s="41">
        <f>B177</f>
        <v>5</v>
      </c>
      <c r="C195" s="55" t="s">
        <v>37</v>
      </c>
      <c r="D195" s="56"/>
      <c r="E195" s="42"/>
      <c r="F195" s="43">
        <f>F184+F194</f>
        <v>1300</v>
      </c>
      <c r="G195" s="43">
        <f>G184+G194</f>
        <v>55.025999999999996</v>
      </c>
      <c r="H195" s="43">
        <f>H184+H194</f>
        <v>55.848666666666659</v>
      </c>
      <c r="I195" s="43">
        <f>I184+I194</f>
        <v>240.7834666666667</v>
      </c>
      <c r="J195" s="43">
        <f t="shared" ref="J195:L195" si="29">J184+J194</f>
        <v>1172.6666666666665</v>
      </c>
      <c r="K195" s="43"/>
      <c r="L195" s="43">
        <f t="shared" si="29"/>
        <v>164.52</v>
      </c>
    </row>
    <row r="196" spans="1:12" x14ac:dyDescent="0.25">
      <c r="A196" s="47"/>
      <c r="B196" s="48"/>
      <c r="C196" s="57" t="s">
        <v>38</v>
      </c>
      <c r="D196" s="57"/>
      <c r="E196" s="57"/>
      <c r="F196" s="49">
        <f>(F24+F43+F62+F81+F100+F119+F138+F157+F176+F195)/(IF(F24=0,0,1)+IF(F43=0,0,1)+IF(F62=0,0,1)+IF(F81=0,0,1)+IF(F100=0,0,1)+IF(F119=0,0,1)+IF(F138=0,0,1)+IF(F157=0,0,1)+IF(F176=0,0,1)+IF(F195=0,0,1))</f>
        <v>1427.4</v>
      </c>
      <c r="G196" s="49">
        <f t="shared" ref="G196:J196" si="30">(G24+G43+G62+G81+G100+G119+G138+G157+G176+G195)/(IF(G24=0,0,1)+IF(G43=0,0,1)+IF(G62=0,0,1)+IF(G81=0,0,1)+IF(G100=0,0,1)+IF(G119=0,0,1)+IF(G138=0,0,1)+IF(G157=0,0,1)+IF(G176=0,0,1)+IF(G195=0,0,1))</f>
        <v>59.438417663817653</v>
      </c>
      <c r="H196" s="49">
        <f t="shared" si="30"/>
        <v>51.004562944235374</v>
      </c>
      <c r="I196" s="49">
        <f t="shared" si="30"/>
        <v>183.41877124678345</v>
      </c>
      <c r="J196" s="49">
        <f t="shared" si="30"/>
        <v>1383.4671666259667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207.26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16</cp:lastModifiedBy>
  <cp:revision>1</cp:revision>
  <dcterms:created xsi:type="dcterms:W3CDTF">2022-05-16T14:23:56Z</dcterms:created>
  <dcterms:modified xsi:type="dcterms:W3CDTF">2026-03-30T15:27:27Z</dcterms:modified>
</cp:coreProperties>
</file>